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defaultThemeVersion="124226"/>
  <mc:AlternateContent xmlns:mc="http://schemas.openxmlformats.org/markup-compatibility/2006">
    <mc:Choice Requires="x15">
      <x15ac:absPath xmlns:x15ac="http://schemas.microsoft.com/office/spreadsheetml/2010/11/ac" url="C:\Users\User_\Google Drive\COVID-19\WEBINARS\Training Course - CORE Platform\"/>
    </mc:Choice>
  </mc:AlternateContent>
  <xr:revisionPtr revIDLastSave="0" documentId="8_{B7581A55-3FC4-4797-B0F7-7722402E0D3B}" xr6:coauthVersionLast="45" xr6:coauthVersionMax="45" xr10:uidLastSave="{00000000-0000-0000-0000-000000000000}"/>
  <bookViews>
    <workbookView showSheetTabs="0" xWindow="-120" yWindow="-120" windowWidth="20730" windowHeight="11160" tabRatio="577" xr2:uid="{00000000-000D-0000-FFFF-FFFF00000000}"/>
  </bookViews>
  <sheets>
    <sheet name="IIS Application Form" sheetId="1" r:id="rId1"/>
  </sheets>
  <definedNames>
    <definedName name="OLE_LINK2" localSheetId="0">'IIS Application Form'!$B$77</definedName>
    <definedName name="_xlnm.Print_Area" localSheetId="0">'IIS Application Form'!$A$1:$AE$129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 i="1" l="1"/>
  <c r="B78" i="1" l="1"/>
  <c r="A17" i="1" l="1"/>
  <c r="Z57" i="1" l="1"/>
  <c r="AB62" i="1"/>
  <c r="AD92" i="1"/>
  <c r="AI53" i="1"/>
  <c r="AK49" i="1"/>
  <c r="AK53" i="1" l="1"/>
  <c r="AD91" i="1" s="1"/>
  <c r="AD90" i="1"/>
  <c r="AI49" i="1"/>
  <c r="G112" i="1" l="1"/>
  <c r="AD94" i="1"/>
  <c r="AD93" i="1"/>
  <c r="AD95" i="1" l="1"/>
  <c r="T78" i="1"/>
  <c r="B77" i="1"/>
  <c r="T112" i="1" l="1"/>
</calcChain>
</file>

<file path=xl/sharedStrings.xml><?xml version="1.0" encoding="utf-8"?>
<sst xmlns="http://schemas.openxmlformats.org/spreadsheetml/2006/main" count="147" uniqueCount="128">
  <si>
    <t xml:space="preserve"> </t>
  </si>
  <si>
    <t>ID №</t>
  </si>
  <si>
    <t>Signature</t>
  </si>
  <si>
    <t>Yes</t>
  </si>
  <si>
    <t>No</t>
  </si>
  <si>
    <t>2)</t>
  </si>
  <si>
    <t>3)</t>
  </si>
  <si>
    <t>Training Venue Address</t>
  </si>
  <si>
    <t>Number of Trainees</t>
  </si>
  <si>
    <t>Total Cost in €</t>
  </si>
  <si>
    <t>Nature of Expense</t>
  </si>
  <si>
    <t>Total Expenditure</t>
  </si>
  <si>
    <t>Name and Surname</t>
  </si>
  <si>
    <t>Section 2: Details of Training Programme</t>
  </si>
  <si>
    <t>Total Training Hours Claimed</t>
  </si>
  <si>
    <t>Address</t>
  </si>
  <si>
    <t>Is training being carried out to comply with National Mandatory Standards on training?</t>
  </si>
  <si>
    <t xml:space="preserve">Total Number of Groups </t>
  </si>
  <si>
    <t>To:</t>
  </si>
  <si>
    <t>Date</t>
  </si>
  <si>
    <t>Designation</t>
  </si>
  <si>
    <t>Is the training programme accredited?</t>
  </si>
  <si>
    <t>Unit Cost per Trainee/hr</t>
  </si>
  <si>
    <t xml:space="preserve">http://eur-lex.europa.eu/legal-content/EN/TXT/PDF/?uri=CELEX:32014R0651&amp;from=EN </t>
  </si>
  <si>
    <r>
      <rPr>
        <b/>
        <vertAlign val="superscript"/>
        <sz val="8"/>
        <rFont val="Calibri"/>
        <family val="2"/>
      </rPr>
      <t xml:space="preserve">1 </t>
    </r>
    <r>
      <rPr>
        <b/>
        <sz val="8"/>
        <rFont val="Calibri"/>
        <family val="2"/>
      </rPr>
      <t>Size of Undertaking as defined in Annex I of the COMMISSION REGULATION (EU) No 651/2014 of 17 June 2014 declaring certain categories of aid compatible with the internal market in</t>
    </r>
  </si>
  <si>
    <t>Size of Undertaking</t>
  </si>
  <si>
    <t>Accredited</t>
  </si>
  <si>
    <t>Co-financing Rate</t>
  </si>
  <si>
    <t>Eligible Amount</t>
  </si>
  <si>
    <t xml:space="preserve">  application of Articles 107 and 108 of the Treaty. </t>
  </si>
  <si>
    <t>(for Malta please type Luqa, Malta).</t>
  </si>
  <si>
    <t>Distance (As per Erasmus+ Distance Calculator):</t>
  </si>
  <si>
    <t>Insert departure airport and destination</t>
  </si>
  <si>
    <t>Travel costs will be based on the Erasmus+ Grant Support for the mobility of staff. Kindly calculate the distance through the following link:</t>
  </si>
  <si>
    <r>
      <t xml:space="preserve">Contact Person
</t>
    </r>
    <r>
      <rPr>
        <b/>
        <sz val="8"/>
        <color indexed="8"/>
        <rFont val="Calibri"/>
        <family val="2"/>
      </rPr>
      <t>(Name and Surname)</t>
    </r>
  </si>
  <si>
    <t>Delegated Person No. 1</t>
  </si>
  <si>
    <t>Delegated Person No. 2</t>
  </si>
  <si>
    <t>Delegated Person No. 3</t>
  </si>
  <si>
    <t xml:space="preserve">Telephone / Mobile № </t>
  </si>
  <si>
    <t>E-mail Address</t>
  </si>
  <si>
    <t>Name of Training Service Provider</t>
  </si>
  <si>
    <t xml:space="preserve"> (Excluding Breaks)</t>
  </si>
  <si>
    <t>Duration in Hours per Trainee</t>
  </si>
  <si>
    <r>
      <t xml:space="preserve">Between 500 
and 1999 KM
</t>
    </r>
    <r>
      <rPr>
        <b/>
        <sz val="8"/>
        <color indexed="8"/>
        <rFont val="Calibri"/>
        <family val="2"/>
      </rPr>
      <t>(€275 per participant)</t>
    </r>
  </si>
  <si>
    <r>
      <t xml:space="preserve">Between 100 
and 499 KM
</t>
    </r>
    <r>
      <rPr>
        <b/>
        <sz val="8"/>
        <color indexed="8"/>
        <rFont val="Calibri"/>
        <family val="2"/>
      </rPr>
      <t>(€180 per participant)</t>
    </r>
  </si>
  <si>
    <r>
      <t xml:space="preserve">Between 2000 
and 2999 KM
</t>
    </r>
    <r>
      <rPr>
        <b/>
        <sz val="8"/>
        <color indexed="8"/>
        <rFont val="Calibri"/>
        <family val="2"/>
      </rPr>
      <t>(€360 per participant)</t>
    </r>
  </si>
  <si>
    <r>
      <t xml:space="preserve">Between 3000 
and 3999 KM
</t>
    </r>
    <r>
      <rPr>
        <b/>
        <sz val="8"/>
        <color indexed="8"/>
        <rFont val="Calibri"/>
        <family val="2"/>
      </rPr>
      <t>(€530 per participant)</t>
    </r>
  </si>
  <si>
    <r>
      <t xml:space="preserve">Between 4000 
and 7999 KM
</t>
    </r>
    <r>
      <rPr>
        <b/>
        <sz val="8"/>
        <color indexed="8"/>
        <rFont val="Calibri"/>
        <family val="2"/>
      </rPr>
      <t>(€820 per participant)</t>
    </r>
  </si>
  <si>
    <r>
      <t xml:space="preserve">Start Date
</t>
    </r>
    <r>
      <rPr>
        <b/>
        <sz val="8"/>
        <color indexed="8"/>
        <rFont val="Calibri"/>
        <family val="2"/>
      </rPr>
      <t>(dd/mm/yyyy)</t>
    </r>
  </si>
  <si>
    <r>
      <t xml:space="preserve">End Date
</t>
    </r>
    <r>
      <rPr>
        <b/>
        <sz val="8"/>
        <color indexed="8"/>
        <rFont val="Calibri"/>
        <family val="2"/>
      </rPr>
      <t>(dd/mm/yyyy)</t>
    </r>
  </si>
  <si>
    <t>From:</t>
  </si>
  <si>
    <t>Name and Surname of the Contact Person</t>
  </si>
  <si>
    <t>PE №</t>
  </si>
  <si>
    <t>VAT №</t>
  </si>
  <si>
    <t>a.</t>
  </si>
  <si>
    <t>b.</t>
  </si>
  <si>
    <t>c.</t>
  </si>
  <si>
    <t>d.</t>
  </si>
  <si>
    <t>e.</t>
  </si>
  <si>
    <t>f.</t>
  </si>
  <si>
    <t>g.</t>
  </si>
  <si>
    <t xml:space="preserve">The undersigned and any delegated persons confirm that they have read and agree to abide with the terms and conditions defined in the Investing in Skills Guidance Notes, as per applicable (current) versions as at date of submission of the Investing in Skills application form and that the Applicant is not subject to any recovery of funds in Malta and also in any other Member State. </t>
  </si>
  <si>
    <t>1)</t>
  </si>
  <si>
    <t>4)</t>
  </si>
  <si>
    <t>Training Schedule Template</t>
  </si>
  <si>
    <t>Training Programme Title</t>
  </si>
  <si>
    <t>For non-accredited training, Jobsplus will reimburse up to a maximum of 25 hours per trainee.</t>
  </si>
  <si>
    <t xml:space="preserve">ID no. of the Proprietor) </t>
  </si>
  <si>
    <r>
      <t xml:space="preserve">Registration №
</t>
    </r>
    <r>
      <rPr>
        <b/>
        <sz val="8"/>
        <color indexed="8"/>
        <rFont val="Calibri"/>
        <family val="2"/>
      </rPr>
      <t xml:space="preserve">(In case of Self Employed, type the </t>
    </r>
    <r>
      <rPr>
        <b/>
        <sz val="11"/>
        <color indexed="8"/>
        <rFont val="Calibri"/>
        <family val="2"/>
      </rPr>
      <t xml:space="preserve">
</t>
    </r>
  </si>
  <si>
    <t xml:space="preserve">      No</t>
  </si>
  <si>
    <t xml:space="preserve">     Total Number of Trainees</t>
  </si>
  <si>
    <t>Signature of the Contact Person</t>
  </si>
  <si>
    <t>Minimum Thresholds</t>
  </si>
  <si>
    <t>Small or Micro</t>
  </si>
  <si>
    <t>Medium or Large</t>
  </si>
  <si>
    <t>Are Trainers' Costs being claimed?</t>
  </si>
  <si>
    <t>Section 4: Trainees' Personnel Costs</t>
  </si>
  <si>
    <t>Are Trainees' Personnel Costs being claimed?</t>
  </si>
  <si>
    <t>No. of Trainers/Trainees Travelling:</t>
  </si>
  <si>
    <t>Section 6: Estimated Cost of the Training Programme</t>
  </si>
  <si>
    <t>Section 7: Declaration</t>
  </si>
  <si>
    <t>Section 8: Checklist of Attachments to be Submitted by Applicant With this Form</t>
  </si>
  <si>
    <t>Minimum Hourly Rate (as per Delegated Act)</t>
  </si>
  <si>
    <t>Are Trainers' and Trainees' Flight Expenses being claimed?</t>
  </si>
  <si>
    <t>Section 5: Trainers' and/or Trainees' Flight Expenses</t>
  </si>
  <si>
    <t>Total Trainers' and/or Trainees' Flight Expenses (As per Erasmus+ Distance Calculator)</t>
  </si>
  <si>
    <r>
      <t xml:space="preserve">Delegation of Authority accepted by: </t>
    </r>
    <r>
      <rPr>
        <b/>
        <sz val="10"/>
        <rFont val="Calibri"/>
        <family val="2"/>
      </rPr>
      <t>(Delegation of Authority is used when another person/s is signing on behalf of the contact person)</t>
    </r>
  </si>
  <si>
    <t>Section 3: External Trainers' Costs</t>
  </si>
  <si>
    <t>Section 1: Profile of the Applicant applying for Training Aid</t>
  </si>
  <si>
    <t>I confirm and accept that for all intents and purposes, I am the legal and authorised person appointed by the entity to act on behalf of the Applicant for the purpose of this scheme and will be held fully and personally responsible both towards Jobsplus and the Applicant for ascertaining such authority.</t>
  </si>
  <si>
    <r>
      <t xml:space="preserve">Name of Applicant
</t>
    </r>
    <r>
      <rPr>
        <b/>
        <sz val="8"/>
        <color indexed="8"/>
        <rFont val="Calibri"/>
        <family val="2"/>
      </rPr>
      <t xml:space="preserve">(type the Legal Name of the entity) </t>
    </r>
    <r>
      <rPr>
        <b/>
        <sz val="11"/>
        <color indexed="8"/>
        <rFont val="Calibri"/>
        <family val="2"/>
      </rPr>
      <t xml:space="preserve">
</t>
    </r>
  </si>
  <si>
    <t>Company</t>
  </si>
  <si>
    <t>Self Employed</t>
  </si>
  <si>
    <t>Partnership</t>
  </si>
  <si>
    <t xml:space="preserve">Kindly submit the latest Tax Return Form and Income Statement (Profit and Loss Account) as part of the application documentation. In cases where the business has just started up (has commenced operations within the previous three years), these documents would not be required. </t>
  </si>
  <si>
    <t xml:space="preserve">Kindly submit estimates/projections signed by the accountant of the company, self employed or partnership as part of the application documentation.
</t>
  </si>
  <si>
    <t xml:space="preserve">The applicant commenced operations within the previous three years? </t>
  </si>
  <si>
    <t>Other</t>
  </si>
  <si>
    <t>If Other, please specify</t>
  </si>
  <si>
    <t>h.</t>
  </si>
  <si>
    <r>
      <t xml:space="preserve">Training Programme Template 
</t>
    </r>
    <r>
      <rPr>
        <i/>
        <sz val="9"/>
        <color rgb="FFFF0000"/>
        <rFont val="Calibri"/>
        <family val="2"/>
      </rPr>
      <t>(To be printed on the Training Service Provider’s letterhead or rubber stamped at bottom of the second page)</t>
    </r>
  </si>
  <si>
    <r>
      <t xml:space="preserve">The latest Tax Return Form and Income Statement (Profit and Loss Account) 
</t>
    </r>
    <r>
      <rPr>
        <i/>
        <sz val="9"/>
        <color rgb="FFFF0000"/>
        <rFont val="Calibri"/>
        <family val="2"/>
      </rPr>
      <t>(In case of self employed persons / partnerships who have been operating for more than three years)</t>
    </r>
  </si>
  <si>
    <r>
      <t xml:space="preserve">Estimates/projections signed by the accountant of the applicant
</t>
    </r>
    <r>
      <rPr>
        <i/>
        <sz val="9"/>
        <color rgb="FFFF0000"/>
        <rFont val="Calibri"/>
        <family val="2"/>
      </rPr>
      <t>(In case of newly established enterprises who commenced operations within the previous three years)</t>
    </r>
  </si>
  <si>
    <t>I confirm that the application was submitted in full, together with supporting documentation.</t>
  </si>
  <si>
    <t>MQF/EQF Levels 1 - 5 are accepted under Investing in Skills.</t>
  </si>
  <si>
    <t>Unfortunately this training programme is not eligible for IIS Funding. Please refer to Point E of Section 2.2 of the "Investing in Skills Implementation and Guidance Notes".</t>
  </si>
  <si>
    <t>I understand that under no circumstances can the IB reimburse more than 15 trainees for the same training under IIS, irrespective if these claims derive from separate and unrelated Beneficiaries as indicated in Section 2.4 of the IIS Implementation and Guidance Notes.</t>
  </si>
  <si>
    <t>Non-Governmental Organisation</t>
  </si>
  <si>
    <t>Social Partner</t>
  </si>
  <si>
    <t>NGOs must submit a copy of the compliance email issued by the Office of the Commissioner for Voluntary Organisations and a declaration signed by the President and or the General Secretary, identifying the person/s occupying an official position within their organisation.</t>
  </si>
  <si>
    <t>5)</t>
  </si>
  <si>
    <t xml:space="preserve">Social Partners must submit supporting documentation from the Department of Industrial and Employment Relations (DIER) confirming that they are currently registered with them. </t>
  </si>
  <si>
    <t>6)</t>
  </si>
  <si>
    <r>
      <t xml:space="preserve">Between 8000 KM 
or more
</t>
    </r>
    <r>
      <rPr>
        <b/>
        <sz val="8"/>
        <color indexed="8"/>
        <rFont val="Calibri"/>
        <family val="2"/>
      </rPr>
      <t>(€1,500 per participant)</t>
    </r>
  </si>
  <si>
    <t>Type of Entity</t>
  </si>
  <si>
    <t>I hereby declare that no funds invested in the Project by the Undertaking, NGO or Social Partner are of illicit origin, including products of money laundering or linked to the financing of terrorism.</t>
  </si>
  <si>
    <t>In the case of NGOs or Social Partners, is an economic activity carried out?</t>
  </si>
  <si>
    <r>
      <t>Tick Size of Undertaking</t>
    </r>
    <r>
      <rPr>
        <b/>
        <vertAlign val="superscript"/>
        <sz val="11"/>
        <color indexed="8"/>
        <rFont val="Calibri"/>
        <family val="2"/>
      </rPr>
      <t>1</t>
    </r>
    <r>
      <rPr>
        <b/>
        <sz val="11"/>
        <color indexed="8"/>
        <rFont val="Calibri"/>
        <family val="2"/>
      </rPr>
      <t xml:space="preserve"> NGO or Social Partner:             Micro                           Small                                 Medium                               Large</t>
    </r>
  </si>
  <si>
    <t>Personal information provided in this form will be processed in accordance with the Data Protection Act, Cap 440 of the Laws of Malta and the General Data Protection Regulation (EU/679/2016) and shall be treated in confidence.</t>
  </si>
  <si>
    <t>Association</t>
  </si>
  <si>
    <t>Family Business</t>
  </si>
  <si>
    <t>http://ec.europa.eu/programmes/erasmus-plus/resources/distance-calculator_en</t>
  </si>
  <si>
    <r>
      <t>Investing in Skills (2</t>
    </r>
    <r>
      <rPr>
        <b/>
        <vertAlign val="superscript"/>
        <sz val="16"/>
        <color theme="1"/>
        <rFont val="Calibri"/>
        <family val="2"/>
        <scheme val="minor"/>
      </rPr>
      <t>nd</t>
    </r>
    <r>
      <rPr>
        <b/>
        <sz val="16"/>
        <color theme="1"/>
        <rFont val="Calibri"/>
        <family val="2"/>
        <scheme val="minor"/>
      </rPr>
      <t xml:space="preserve"> Call) - Application Form</t>
    </r>
  </si>
  <si>
    <t>Total Trainers' Costs (Based on a Standard Scale of Unit Cost of €25.70 per trainee per hour)</t>
  </si>
  <si>
    <t>Total Trainees' Personnel Costs (Based on a Standard Scale of Unit Cost of €5.15 per trainee per hour)</t>
  </si>
  <si>
    <t>I understand that reimbursement will be calculated on the hours listed on certified attendance sheets, when using the Standard Scale of Unit Cost of € 25.70 per trainee per hour. The final grant payable shall never exceed the amount agreed to in the grant agreement, per cost component and will be reimbursed only if all conditions outlined in the Guidance Notes have been observed.</t>
  </si>
  <si>
    <t>The Investing in Skills Application Form MUST be filled in electronically</t>
  </si>
  <si>
    <t>Through this declaration the undertaking confirms that it has not benefited and will not seek aid directly or indirectly from any Scheme/Project  for the same training programme provided to the same employees and for any other cost component being claimed incuding from IIS. The Applicant is fully aware that costs claimed under Investing in Skills cannot be claimed from any other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</si>
</sst>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 #,##0.00"/>
    <numFmt numFmtId="165" formatCode="0;\-0;;@"/>
    <numFmt numFmtId="166" formatCode="_-[$€-2]\ * #,##0_-;\-[$€-2]\ * #,##0_-;_-[$€-2]\ * &quot;-&quot;??_-;_-@_-"/>
  </numFmts>
  <fonts count="53"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0"/>
      <color indexed="8"/>
      <name val="Calibri"/>
      <family val="2"/>
    </font>
    <font>
      <sz val="11"/>
      <color indexed="8"/>
      <name val="Calibri"/>
      <family val="2"/>
    </font>
    <font>
      <sz val="8"/>
      <name val="Calibri"/>
      <family val="2"/>
    </font>
    <font>
      <sz val="10"/>
      <color indexed="8"/>
      <name val="Calibri"/>
      <family val="2"/>
    </font>
    <font>
      <sz val="11"/>
      <color indexed="8"/>
      <name val="Calibri"/>
      <family val="2"/>
    </font>
    <font>
      <i/>
      <sz val="10"/>
      <color indexed="8"/>
      <name val="Calibri"/>
      <family val="2"/>
    </font>
    <font>
      <sz val="12"/>
      <color indexed="8"/>
      <name val="Calibri"/>
      <family val="2"/>
    </font>
    <font>
      <b/>
      <sz val="12"/>
      <name val="Calibri"/>
      <family val="2"/>
    </font>
    <font>
      <b/>
      <sz val="11"/>
      <name val="Calibri"/>
      <family val="2"/>
    </font>
    <font>
      <sz val="10"/>
      <name val="Calibri"/>
      <family val="2"/>
    </font>
    <font>
      <b/>
      <sz val="10"/>
      <name val="Calibri"/>
      <family val="2"/>
    </font>
    <font>
      <b/>
      <sz val="8"/>
      <name val="Calibri"/>
      <family val="2"/>
    </font>
    <font>
      <u/>
      <sz val="11"/>
      <color theme="10"/>
      <name val="Calibri"/>
      <family val="2"/>
    </font>
    <font>
      <b/>
      <sz val="11"/>
      <color theme="1"/>
      <name val="Calibri"/>
      <family val="2"/>
      <scheme val="minor"/>
    </font>
    <font>
      <sz val="12"/>
      <color theme="1"/>
      <name val="Calibri"/>
      <family val="2"/>
      <scheme val="minor"/>
    </font>
    <font>
      <b/>
      <sz val="11"/>
      <color rgb="FFC00000"/>
      <name val="Calibri"/>
      <family val="2"/>
      <scheme val="minor"/>
    </font>
    <font>
      <u/>
      <sz val="10"/>
      <color theme="10"/>
      <name val="Calibri"/>
      <family val="2"/>
    </font>
    <font>
      <b/>
      <sz val="8"/>
      <color indexed="8"/>
      <name val="Calibri"/>
      <family val="2"/>
    </font>
    <font>
      <sz val="11"/>
      <color theme="0"/>
      <name val="Calibri"/>
      <family val="2"/>
    </font>
    <font>
      <sz val="11"/>
      <color theme="0" tint="-0.249977111117893"/>
      <name val="Calibri"/>
      <family val="2"/>
      <scheme val="minor"/>
    </font>
    <font>
      <sz val="11"/>
      <color theme="1"/>
      <name val="Calibri"/>
      <family val="2"/>
      <scheme val="minor"/>
    </font>
    <font>
      <sz val="11"/>
      <color rgb="FFFF0000"/>
      <name val="Calibri"/>
      <family val="2"/>
      <scheme val="minor"/>
    </font>
    <font>
      <b/>
      <vertAlign val="superscript"/>
      <sz val="11"/>
      <color indexed="8"/>
      <name val="Calibri"/>
      <family val="2"/>
    </font>
    <font>
      <b/>
      <vertAlign val="superscript"/>
      <sz val="8"/>
      <name val="Calibri"/>
      <family val="2"/>
    </font>
    <font>
      <sz val="11"/>
      <color rgb="FFFF0000"/>
      <name val="Calibri"/>
      <family val="2"/>
    </font>
    <font>
      <sz val="11"/>
      <name val="Calibri"/>
      <family val="2"/>
    </font>
    <font>
      <sz val="11"/>
      <name val="Calibri"/>
      <family val="2"/>
      <scheme val="minor"/>
    </font>
    <font>
      <u/>
      <sz val="8"/>
      <color theme="10"/>
      <name val="Calibri"/>
      <family val="2"/>
    </font>
    <font>
      <sz val="12"/>
      <color theme="0" tint="-0.249977111117893"/>
      <name val="Calibri"/>
      <family val="2"/>
      <scheme val="minor"/>
    </font>
    <font>
      <sz val="12"/>
      <name val="Calibri"/>
      <family val="2"/>
      <scheme val="minor"/>
    </font>
    <font>
      <i/>
      <sz val="11"/>
      <color theme="1"/>
      <name val="Calibri"/>
      <family val="2"/>
      <scheme val="minor"/>
    </font>
    <font>
      <b/>
      <sz val="14"/>
      <color indexed="8"/>
      <name val="Calibri"/>
      <family val="2"/>
    </font>
    <font>
      <b/>
      <sz val="16"/>
      <color theme="1"/>
      <name val="Calibri"/>
      <family val="2"/>
      <scheme val="minor"/>
    </font>
    <font>
      <b/>
      <sz val="12"/>
      <color theme="1"/>
      <name val="Calibri"/>
      <family val="2"/>
      <scheme val="minor"/>
    </font>
    <font>
      <sz val="8"/>
      <color indexed="8"/>
      <name val="Calibri"/>
      <family val="2"/>
    </font>
    <font>
      <b/>
      <sz val="8"/>
      <color rgb="FFFF0000"/>
      <name val="Calibri"/>
      <family val="2"/>
    </font>
    <font>
      <b/>
      <sz val="11"/>
      <color rgb="FFFF0000"/>
      <name val="Calibri"/>
      <family val="2"/>
    </font>
    <font>
      <sz val="11"/>
      <color theme="0" tint="-0.249977111117893"/>
      <name val="Calibri"/>
      <family val="2"/>
    </font>
    <font>
      <sz val="10"/>
      <color theme="0" tint="-0.249977111117893"/>
      <name val="Calibri"/>
      <family val="2"/>
    </font>
    <font>
      <i/>
      <sz val="9"/>
      <name val="Calibri"/>
      <family val="2"/>
    </font>
    <font>
      <b/>
      <sz val="11"/>
      <color theme="0" tint="-0.249977111117893"/>
      <name val="Calibri"/>
      <family val="2"/>
    </font>
    <font>
      <i/>
      <sz val="9"/>
      <color rgb="FFFF0000"/>
      <name val="Calibri"/>
      <family val="2"/>
    </font>
    <font>
      <b/>
      <sz val="11"/>
      <color rgb="FFFF0000"/>
      <name val="Calibri"/>
      <family val="2"/>
      <scheme val="minor"/>
    </font>
    <font>
      <b/>
      <sz val="8"/>
      <color rgb="FFFF0000"/>
      <name val="Calibri"/>
      <family val="2"/>
      <scheme val="minor"/>
    </font>
    <font>
      <sz val="8"/>
      <color rgb="FF000000"/>
      <name val="Tahoma"/>
      <family val="2"/>
    </font>
    <font>
      <sz val="8"/>
      <color rgb="FF000000"/>
      <name val="Segoe UI"/>
      <family val="2"/>
    </font>
    <font>
      <b/>
      <vertAlign val="superscript"/>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1">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0" fontId="18" fillId="0" borderId="0" applyNumberFormat="0" applyFill="0" applyBorder="0" applyAlignment="0" applyProtection="0">
      <alignment vertical="top"/>
      <protection locked="0"/>
    </xf>
    <xf numFmtId="9" fontId="26" fillId="0" borderId="0" applyFont="0" applyFill="0" applyBorder="0" applyAlignment="0" applyProtection="0"/>
  </cellStyleXfs>
  <cellXfs count="350">
    <xf numFmtId="0" fontId="0" fillId="0" borderId="0" xfId="0"/>
    <xf numFmtId="0" fontId="7" fillId="2" borderId="0" xfId="0" applyFont="1" applyFill="1" applyBorder="1" applyProtection="1"/>
    <xf numFmtId="0" fontId="3" fillId="2" borderId="0" xfId="0" applyFont="1" applyFill="1" applyBorder="1" applyAlignment="1" applyProtection="1">
      <alignment vertical="center" wrapText="1"/>
    </xf>
    <xf numFmtId="0" fontId="0" fillId="3" borderId="0" xfId="0" applyFill="1" applyProtection="1"/>
    <xf numFmtId="0" fontId="0" fillId="3" borderId="0" xfId="0" applyFill="1" applyBorder="1" applyProtection="1"/>
    <xf numFmtId="0" fontId="20" fillId="3" borderId="0" xfId="0" applyFont="1" applyFill="1" applyProtection="1"/>
    <xf numFmtId="0" fontId="0" fillId="3" borderId="0" xfId="0" applyFont="1" applyFill="1" applyProtection="1"/>
    <xf numFmtId="0" fontId="0" fillId="2" borderId="2" xfId="0" applyFill="1" applyBorder="1" applyProtection="1"/>
    <xf numFmtId="0" fontId="7" fillId="2" borderId="2" xfId="0" applyFont="1" applyFill="1" applyBorder="1" applyProtection="1"/>
    <xf numFmtId="0" fontId="7" fillId="2" borderId="14" xfId="0" applyFont="1" applyFill="1" applyBorder="1" applyProtection="1"/>
    <xf numFmtId="0" fontId="2" fillId="2" borderId="0" xfId="0" applyFont="1" applyFill="1" applyBorder="1" applyAlignment="1" applyProtection="1">
      <alignment vertical="center"/>
    </xf>
    <xf numFmtId="0" fontId="10" fillId="2" borderId="2" xfId="0" applyFont="1" applyFill="1" applyBorder="1" applyProtection="1"/>
    <xf numFmtId="0" fontId="3" fillId="2" borderId="6" xfId="0" applyFont="1" applyFill="1" applyBorder="1" applyAlignment="1" applyProtection="1">
      <alignment horizontal="center"/>
    </xf>
    <xf numFmtId="0" fontId="10" fillId="2" borderId="4" xfId="0" applyFont="1" applyFill="1" applyBorder="1" applyProtection="1"/>
    <xf numFmtId="0" fontId="7" fillId="2" borderId="6" xfId="0" applyFont="1" applyFill="1" applyBorder="1" applyProtection="1"/>
    <xf numFmtId="0" fontId="7" fillId="2" borderId="4" xfId="0" applyFont="1" applyFill="1" applyBorder="1" applyProtection="1"/>
    <xf numFmtId="0" fontId="0" fillId="3" borderId="0" xfId="0" applyFill="1" applyAlignment="1" applyProtection="1">
      <alignment horizontal="center"/>
    </xf>
    <xf numFmtId="0" fontId="4" fillId="2" borderId="6" xfId="0" applyFont="1" applyFill="1" applyBorder="1" applyAlignment="1" applyProtection="1">
      <alignment vertical="center"/>
    </xf>
    <xf numFmtId="0" fontId="1" fillId="2" borderId="0" xfId="0" applyFont="1" applyFill="1" applyBorder="1" applyAlignment="1" applyProtection="1">
      <alignment vertical="center"/>
    </xf>
    <xf numFmtId="0" fontId="30" fillId="2" borderId="2" xfId="0" applyFont="1" applyFill="1" applyBorder="1" applyProtection="1"/>
    <xf numFmtId="0" fontId="27" fillId="3" borderId="0" xfId="0" applyFont="1" applyFill="1" applyProtection="1"/>
    <xf numFmtId="0" fontId="31" fillId="2" borderId="2" xfId="0" applyFont="1" applyFill="1" applyBorder="1" applyProtection="1"/>
    <xf numFmtId="0" fontId="14" fillId="2" borderId="0" xfId="0" applyFont="1" applyFill="1" applyBorder="1" applyAlignment="1" applyProtection="1">
      <alignment horizontal="center"/>
    </xf>
    <xf numFmtId="0" fontId="32" fillId="3" borderId="0" xfId="0" applyFont="1" applyFill="1" applyProtection="1"/>
    <xf numFmtId="0" fontId="3" fillId="2" borderId="2" xfId="0" applyFont="1" applyFill="1" applyBorder="1" applyAlignment="1" applyProtection="1">
      <alignment vertical="center"/>
    </xf>
    <xf numFmtId="0" fontId="7" fillId="2" borderId="2"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0" fillId="2" borderId="2" xfId="0" applyFill="1" applyBorder="1" applyAlignment="1" applyProtection="1">
      <alignment vertical="center"/>
    </xf>
    <xf numFmtId="0" fontId="40" fillId="2" borderId="0" xfId="0" applyFont="1" applyFill="1" applyBorder="1" applyAlignment="1" applyProtection="1">
      <alignment horizontal="left" vertical="center"/>
    </xf>
    <xf numFmtId="0" fontId="3" fillId="2" borderId="0" xfId="0" applyFont="1" applyFill="1" applyBorder="1" applyAlignment="1" applyProtection="1">
      <alignment vertical="center"/>
    </xf>
    <xf numFmtId="0" fontId="7" fillId="2" borderId="2" xfId="0" applyFont="1" applyFill="1" applyBorder="1" applyAlignment="1" applyProtection="1">
      <alignment horizontal="right"/>
    </xf>
    <xf numFmtId="0" fontId="0" fillId="3" borderId="0" xfId="0" applyFill="1" applyAlignment="1" applyProtection="1">
      <alignment horizontal="right"/>
    </xf>
    <xf numFmtId="0" fontId="33" fillId="2" borderId="0" xfId="1" applyFont="1" applyFill="1" applyBorder="1" applyAlignment="1" applyProtection="1">
      <alignment horizontal="left" vertical="center"/>
    </xf>
    <xf numFmtId="0" fontId="3" fillId="2" borderId="18" xfId="0" applyFont="1" applyFill="1" applyBorder="1" applyAlignment="1" applyProtection="1">
      <alignment horizontal="center" vertical="center" wrapText="1"/>
    </xf>
    <xf numFmtId="0" fontId="23" fillId="2" borderId="12"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0" fontId="23" fillId="2" borderId="11" xfId="0" applyFont="1" applyFill="1" applyBorder="1" applyAlignment="1" applyProtection="1">
      <alignment horizontal="center" vertical="center" wrapText="1"/>
    </xf>
    <xf numFmtId="0" fontId="9" fillId="2" borderId="0" xfId="0" applyFont="1" applyFill="1" applyBorder="1" applyAlignment="1" applyProtection="1">
      <alignment horizontal="right" vertical="top"/>
    </xf>
    <xf numFmtId="0" fontId="32" fillId="3" borderId="0" xfId="0" applyFont="1" applyFill="1" applyAlignment="1" applyProtection="1">
      <alignment vertical="center"/>
    </xf>
    <xf numFmtId="0" fontId="10" fillId="2" borderId="2" xfId="0" applyFont="1" applyFill="1" applyBorder="1" applyAlignment="1" applyProtection="1"/>
    <xf numFmtId="0" fontId="0" fillId="3" borderId="0" xfId="0" applyFill="1" applyBorder="1" applyAlignment="1" applyProtection="1"/>
    <xf numFmtId="0" fontId="25" fillId="3" borderId="0" xfId="0" applyFont="1" applyFill="1" applyProtection="1"/>
    <xf numFmtId="0" fontId="32" fillId="3" borderId="0" xfId="0" applyFont="1" applyFill="1" applyAlignment="1" applyProtection="1">
      <alignment horizontal="right"/>
    </xf>
    <xf numFmtId="0" fontId="25" fillId="3" borderId="0" xfId="0" applyFont="1" applyFill="1" applyAlignment="1" applyProtection="1">
      <alignment horizontal="right"/>
    </xf>
    <xf numFmtId="0" fontId="25" fillId="3" borderId="0" xfId="0" applyFont="1" applyFill="1" applyBorder="1" applyProtection="1"/>
    <xf numFmtId="0" fontId="35" fillId="3" borderId="0" xfId="0" applyFont="1" applyFill="1" applyProtection="1"/>
    <xf numFmtId="0" fontId="34" fillId="3" borderId="0" xfId="0" applyFont="1" applyFill="1" applyProtection="1"/>
    <xf numFmtId="0" fontId="32" fillId="3" borderId="0" xfId="0" applyFont="1" applyFill="1" applyBorder="1" applyAlignment="1" applyProtection="1">
      <alignment vertical="center"/>
    </xf>
    <xf numFmtId="0" fontId="25" fillId="3" borderId="0" xfId="0" applyFont="1" applyFill="1" applyBorder="1" applyAlignment="1" applyProtection="1">
      <alignment vertical="center"/>
    </xf>
    <xf numFmtId="0" fontId="25" fillId="3" borderId="0" xfId="0" applyFont="1" applyFill="1" applyAlignment="1" applyProtection="1">
      <alignment vertical="center"/>
    </xf>
    <xf numFmtId="0" fontId="32" fillId="3" borderId="0" xfId="0" applyFont="1" applyFill="1" applyBorder="1" applyAlignment="1" applyProtection="1"/>
    <xf numFmtId="0" fontId="25" fillId="3" borderId="0" xfId="0" applyFont="1" applyFill="1" applyBorder="1" applyAlignment="1" applyProtection="1"/>
    <xf numFmtId="0" fontId="32" fillId="3" borderId="0" xfId="0" applyFont="1" applyFill="1" applyBorder="1" applyProtection="1"/>
    <xf numFmtId="0" fontId="15" fillId="3" borderId="0"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9" fillId="3" borderId="0" xfId="0" applyFont="1" applyFill="1" applyBorder="1" applyAlignment="1" applyProtection="1">
      <alignment vertical="top" wrapText="1"/>
    </xf>
    <xf numFmtId="0" fontId="22" fillId="2" borderId="15" xfId="1" applyFont="1" applyFill="1" applyBorder="1" applyAlignment="1" applyProtection="1">
      <alignment vertical="center" wrapText="1"/>
    </xf>
    <xf numFmtId="164" fontId="5" fillId="2" borderId="7"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left" vertical="center" wrapText="1"/>
    </xf>
    <xf numFmtId="0" fontId="39" fillId="2" borderId="7" xfId="0" applyNumberFormat="1" applyFont="1" applyFill="1" applyBorder="1" applyAlignment="1" applyProtection="1">
      <alignment horizontal="center" vertical="center" wrapText="1"/>
    </xf>
    <xf numFmtId="164" fontId="2" fillId="2" borderId="7" xfId="0" applyNumberFormat="1" applyFont="1" applyFill="1" applyBorder="1" applyAlignment="1" applyProtection="1">
      <alignment horizontal="center" vertical="center" wrapText="1"/>
    </xf>
    <xf numFmtId="164" fontId="36" fillId="2" borderId="7" xfId="0" applyNumberFormat="1" applyFont="1" applyFill="1" applyBorder="1" applyAlignment="1" applyProtection="1">
      <alignment horizontal="center" vertical="center" wrapText="1"/>
    </xf>
    <xf numFmtId="9" fontId="2" fillId="2" borderId="7" xfId="2" applyFont="1" applyFill="1" applyBorder="1" applyAlignment="1" applyProtection="1">
      <alignment horizontal="center" vertical="center" wrapText="1"/>
    </xf>
    <xf numFmtId="0" fontId="1" fillId="2" borderId="15" xfId="0" applyFont="1" applyFill="1" applyBorder="1" applyAlignment="1" applyProtection="1">
      <alignment vertical="center" wrapText="1"/>
    </xf>
    <xf numFmtId="0" fontId="1" fillId="2" borderId="3" xfId="0" applyFont="1" applyFill="1" applyBorder="1" applyAlignment="1" applyProtection="1">
      <alignment horizontal="left" vertical="center" wrapText="1"/>
    </xf>
    <xf numFmtId="0" fontId="24" fillId="2" borderId="4" xfId="0" applyFont="1" applyFill="1" applyBorder="1" applyProtection="1"/>
    <xf numFmtId="0" fontId="1" fillId="3" borderId="0" xfId="0" applyFont="1" applyFill="1" applyBorder="1" applyAlignment="1" applyProtection="1">
      <alignment vertical="center"/>
    </xf>
    <xf numFmtId="4" fontId="1" fillId="3" borderId="0" xfId="0" applyNumberFormat="1" applyFont="1" applyFill="1" applyBorder="1" applyAlignment="1" applyProtection="1">
      <alignment vertical="center"/>
    </xf>
    <xf numFmtId="0" fontId="6" fillId="2" borderId="7" xfId="0" applyFont="1" applyFill="1" applyBorder="1" applyAlignment="1" applyProtection="1">
      <alignment vertical="top"/>
    </xf>
    <xf numFmtId="0" fontId="0" fillId="2" borderId="19" xfId="0" applyFill="1" applyBorder="1" applyAlignment="1" applyProtection="1">
      <alignment horizontal="right" vertical="top"/>
    </xf>
    <xf numFmtId="0" fontId="31" fillId="2" borderId="0" xfId="0" applyFont="1" applyFill="1" applyBorder="1" applyAlignment="1" applyProtection="1">
      <alignment vertical="center"/>
    </xf>
    <xf numFmtId="0" fontId="13" fillId="2" borderId="3" xfId="0" applyFont="1" applyFill="1" applyBorder="1" applyAlignment="1" applyProtection="1">
      <alignment vertical="center"/>
    </xf>
    <xf numFmtId="0" fontId="20" fillId="2" borderId="2" xfId="0" applyFont="1" applyFill="1" applyBorder="1" applyProtection="1"/>
    <xf numFmtId="0" fontId="32" fillId="2" borderId="3" xfId="0" applyFont="1" applyFill="1" applyBorder="1" applyAlignment="1" applyProtection="1">
      <alignment vertical="center"/>
    </xf>
    <xf numFmtId="0" fontId="32" fillId="2" borderId="3" xfId="0" applyFont="1" applyFill="1" applyBorder="1" applyProtection="1"/>
    <xf numFmtId="0" fontId="32" fillId="2" borderId="3" xfId="0" applyFont="1" applyFill="1" applyBorder="1" applyAlignment="1" applyProtection="1">
      <alignment horizontal="right"/>
    </xf>
    <xf numFmtId="0" fontId="45" fillId="2" borderId="3" xfId="0" applyFont="1" applyFill="1" applyBorder="1" applyAlignment="1" applyProtection="1">
      <alignment vertical="top"/>
    </xf>
    <xf numFmtId="0" fontId="45" fillId="2" borderId="1" xfId="0" applyFont="1" applyFill="1" applyBorder="1" applyAlignment="1" applyProtection="1">
      <alignment vertical="top"/>
    </xf>
    <xf numFmtId="0" fontId="32" fillId="2" borderId="5" xfId="0" applyFont="1" applyFill="1" applyBorder="1" applyProtection="1"/>
    <xf numFmtId="0" fontId="46" fillId="3" borderId="0" xfId="0" applyFont="1" applyFill="1" applyBorder="1" applyAlignment="1" applyProtection="1">
      <alignment vertical="center" wrapText="1"/>
    </xf>
    <xf numFmtId="0" fontId="43" fillId="3" borderId="0" xfId="0" applyFont="1" applyFill="1" applyBorder="1" applyAlignment="1" applyProtection="1">
      <alignment vertical="center"/>
    </xf>
    <xf numFmtId="3" fontId="43" fillId="3" borderId="0" xfId="0" applyNumberFormat="1" applyFont="1" applyFill="1" applyBorder="1" applyAlignment="1" applyProtection="1">
      <alignment vertical="center"/>
    </xf>
    <xf numFmtId="0" fontId="44" fillId="3" borderId="0" xfId="0" applyFont="1" applyFill="1" applyBorder="1" applyAlignment="1" applyProtection="1">
      <alignment vertical="center" wrapText="1"/>
    </xf>
    <xf numFmtId="0" fontId="44" fillId="3" borderId="0" xfId="0" applyFont="1" applyFill="1" applyBorder="1" applyAlignment="1" applyProtection="1">
      <alignment vertical="top" wrapText="1"/>
    </xf>
    <xf numFmtId="0" fontId="0" fillId="2" borderId="0" xfId="0" applyFill="1" applyBorder="1" applyAlignment="1" applyProtection="1">
      <alignment horizontal="right" vertical="top"/>
    </xf>
    <xf numFmtId="0" fontId="6" fillId="2" borderId="0" xfId="0" applyFont="1" applyFill="1" applyBorder="1" applyAlignment="1" applyProtection="1">
      <alignment vertical="top"/>
    </xf>
    <xf numFmtId="0" fontId="32" fillId="3" borderId="0" xfId="0" applyFont="1" applyFill="1" applyProtection="1">
      <protection locked="0"/>
    </xf>
    <xf numFmtId="0" fontId="32" fillId="3" borderId="0" xfId="0" applyFont="1" applyFill="1" applyAlignment="1" applyProtection="1">
      <alignment horizontal="right" vertical="center"/>
      <protection locked="0"/>
    </xf>
    <xf numFmtId="0" fontId="32" fillId="3" borderId="0" xfId="0" applyFont="1" applyFill="1" applyAlignment="1" applyProtection="1">
      <alignment horizontal="right"/>
      <protection locked="0"/>
    </xf>
    <xf numFmtId="0" fontId="32" fillId="3" borderId="0" xfId="0" applyFont="1" applyFill="1" applyAlignment="1" applyProtection="1">
      <alignment vertical="center"/>
      <protection locked="0"/>
    </xf>
    <xf numFmtId="0" fontId="32" fillId="3" borderId="0" xfId="0" applyFont="1" applyFill="1" applyBorder="1" applyAlignment="1" applyProtection="1">
      <alignment vertical="center"/>
      <protection locked="0"/>
    </xf>
    <xf numFmtId="0" fontId="35" fillId="3" borderId="0" xfId="0" applyFont="1" applyFill="1" applyAlignment="1" applyProtection="1">
      <alignment vertical="center"/>
      <protection locked="0"/>
    </xf>
    <xf numFmtId="0" fontId="35" fillId="3" borderId="0" xfId="0" applyFont="1" applyFill="1" applyProtection="1">
      <protection locked="0"/>
    </xf>
    <xf numFmtId="0" fontId="32" fillId="3" borderId="0" xfId="0" applyNumberFormat="1" applyFont="1" applyFill="1" applyBorder="1" applyAlignment="1" applyProtection="1">
      <alignment vertical="center"/>
      <protection locked="0"/>
    </xf>
    <xf numFmtId="0" fontId="32" fillId="3" borderId="0" xfId="0" applyFont="1" applyFill="1" applyBorder="1" applyAlignment="1" applyProtection="1">
      <protection locked="0"/>
    </xf>
    <xf numFmtId="0" fontId="32" fillId="3" borderId="0" xfId="0" applyFont="1" applyFill="1" applyBorder="1" applyProtection="1">
      <protection locked="0"/>
    </xf>
    <xf numFmtId="9" fontId="32" fillId="3" borderId="0" xfId="2" applyNumberFormat="1" applyFont="1" applyFill="1" applyBorder="1" applyProtection="1">
      <protection locked="0"/>
    </xf>
    <xf numFmtId="166" fontId="32" fillId="3" borderId="0" xfId="0" applyNumberFormat="1" applyFont="1" applyFill="1" applyBorder="1" applyProtection="1">
      <protection locked="0"/>
    </xf>
    <xf numFmtId="9" fontId="32" fillId="3" borderId="0" xfId="2" applyFont="1" applyFill="1" applyBorder="1" applyProtection="1">
      <protection locked="0"/>
    </xf>
    <xf numFmtId="0" fontId="31" fillId="3" borderId="0" xfId="0" applyFont="1" applyFill="1" applyBorder="1" applyAlignment="1" applyProtection="1">
      <alignment vertical="center"/>
      <protection locked="0"/>
    </xf>
    <xf numFmtId="3" fontId="31" fillId="3" borderId="0" xfId="0" applyNumberFormat="1" applyFont="1" applyFill="1" applyBorder="1" applyAlignment="1" applyProtection="1">
      <alignment vertical="center"/>
      <protection locked="0"/>
    </xf>
    <xf numFmtId="0" fontId="15" fillId="3" borderId="0" xfId="0" applyFont="1" applyFill="1" applyBorder="1" applyAlignment="1" applyProtection="1">
      <alignment vertical="center" wrapText="1"/>
      <protection locked="0"/>
    </xf>
    <xf numFmtId="0" fontId="15" fillId="3" borderId="0" xfId="0" applyFont="1" applyFill="1" applyBorder="1" applyAlignment="1" applyProtection="1">
      <alignment vertical="top" wrapText="1"/>
      <protection locked="0"/>
    </xf>
    <xf numFmtId="0" fontId="15" fillId="3" borderId="0" xfId="0" applyFont="1" applyFill="1" applyBorder="1" applyAlignment="1" applyProtection="1">
      <alignment wrapText="1"/>
      <protection locked="0"/>
    </xf>
    <xf numFmtId="0" fontId="15" fillId="3" borderId="0" xfId="0" applyFont="1" applyFill="1" applyBorder="1" applyAlignment="1" applyProtection="1">
      <alignment vertical="center"/>
      <protection locked="0"/>
    </xf>
    <xf numFmtId="0" fontId="31" fillId="2" borderId="3" xfId="0" applyFont="1" applyFill="1" applyBorder="1" applyAlignment="1" applyProtection="1">
      <alignment vertical="center"/>
    </xf>
    <xf numFmtId="0" fontId="18" fillId="3" borderId="0" xfId="1" applyFill="1" applyAlignment="1" applyProtection="1">
      <alignment vertical="center"/>
      <protection locked="0"/>
    </xf>
    <xf numFmtId="0" fontId="3" fillId="2" borderId="0" xfId="0" applyFont="1" applyFill="1" applyBorder="1" applyAlignment="1" applyProtection="1">
      <alignment horizontal="left" vertical="center"/>
    </xf>
    <xf numFmtId="0" fontId="10" fillId="2" borderId="2" xfId="0" applyFont="1" applyFill="1" applyBorder="1" applyAlignment="1" applyProtection="1">
      <alignment horizontal="center"/>
    </xf>
    <xf numFmtId="0" fontId="32" fillId="2" borderId="3" xfId="0" applyFont="1" applyFill="1" applyBorder="1" applyAlignment="1" applyProtection="1">
      <alignment horizontal="center"/>
    </xf>
    <xf numFmtId="164" fontId="31" fillId="3" borderId="0" xfId="0"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left" vertical="top" wrapText="1"/>
    </xf>
    <xf numFmtId="0" fontId="25" fillId="3" borderId="0" xfId="0" applyFont="1" applyFill="1" applyProtection="1">
      <protection locked="0"/>
    </xf>
    <xf numFmtId="0" fontId="25" fillId="3" borderId="0" xfId="0" applyFont="1" applyFill="1" applyAlignment="1" applyProtection="1">
      <alignment horizontal="right"/>
      <protection locked="0"/>
    </xf>
    <xf numFmtId="0" fontId="25" fillId="3" borderId="0" xfId="0" applyFont="1" applyFill="1" applyAlignment="1" applyProtection="1">
      <alignment vertical="center"/>
      <protection locked="0"/>
    </xf>
    <xf numFmtId="0" fontId="34" fillId="3" borderId="0" xfId="0" applyFont="1" applyFill="1" applyProtection="1">
      <protection locked="0"/>
    </xf>
    <xf numFmtId="0" fontId="25" fillId="3" borderId="0" xfId="0" applyFont="1" applyFill="1" applyBorder="1" applyAlignment="1" applyProtection="1">
      <alignment vertical="center"/>
      <protection locked="0"/>
    </xf>
    <xf numFmtId="0" fontId="25" fillId="3" borderId="0" xfId="0" applyFont="1" applyFill="1" applyBorder="1" applyAlignment="1" applyProtection="1">
      <protection locked="0"/>
    </xf>
    <xf numFmtId="0" fontId="25" fillId="3" borderId="0" xfId="0" applyFont="1" applyFill="1" applyBorder="1" applyProtection="1">
      <protection locked="0"/>
    </xf>
    <xf numFmtId="0" fontId="0" fillId="3" borderId="0" xfId="0" applyFill="1" applyBorder="1" applyAlignment="1" applyProtection="1">
      <alignment vertical="center"/>
      <protection locked="0"/>
    </xf>
    <xf numFmtId="0" fontId="43" fillId="3" borderId="0" xfId="0" applyFont="1" applyFill="1" applyBorder="1" applyAlignment="1" applyProtection="1">
      <alignment vertical="center"/>
      <protection locked="0"/>
    </xf>
    <xf numFmtId="3" fontId="43" fillId="3" borderId="0" xfId="0" applyNumberFormat="1" applyFont="1" applyFill="1" applyBorder="1" applyAlignment="1" applyProtection="1">
      <alignment vertical="center"/>
      <protection locked="0"/>
    </xf>
    <xf numFmtId="0" fontId="44" fillId="3" borderId="0" xfId="0" applyFont="1" applyFill="1" applyBorder="1" applyAlignment="1" applyProtection="1">
      <alignment vertical="center" wrapText="1"/>
      <protection locked="0"/>
    </xf>
    <xf numFmtId="0" fontId="44" fillId="3" borderId="0" xfId="0" applyFont="1" applyFill="1" applyBorder="1" applyAlignment="1" applyProtection="1">
      <alignment vertical="top" wrapText="1"/>
      <protection locked="0"/>
    </xf>
    <xf numFmtId="0" fontId="1" fillId="2" borderId="2" xfId="0" applyFont="1" applyFill="1" applyBorder="1" applyAlignment="1" applyProtection="1">
      <alignment horizontal="left" vertical="center" wrapText="1"/>
    </xf>
    <xf numFmtId="0" fontId="9" fillId="2" borderId="15" xfId="0" applyFont="1" applyFill="1" applyBorder="1" applyAlignment="1" applyProtection="1">
      <alignment horizontal="left" vertical="top" wrapText="1"/>
    </xf>
    <xf numFmtId="0" fontId="9" fillId="2" borderId="16" xfId="0" applyFont="1" applyFill="1" applyBorder="1" applyAlignment="1" applyProtection="1">
      <alignment horizontal="left" vertical="top" wrapText="1"/>
    </xf>
    <xf numFmtId="0" fontId="37" fillId="2" borderId="6" xfId="0" applyFont="1" applyFill="1" applyBorder="1" applyAlignment="1" applyProtection="1">
      <alignment horizontal="center"/>
    </xf>
    <xf numFmtId="0" fontId="12" fillId="2" borderId="2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37" fillId="2" borderId="13" xfId="0" applyFont="1" applyFill="1" applyBorder="1" applyAlignment="1" applyProtection="1">
      <alignment horizontal="left" vertical="center"/>
    </xf>
    <xf numFmtId="0" fontId="7" fillId="2" borderId="2"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3" xfId="0" applyFont="1" applyFill="1" applyBorder="1" applyAlignment="1" applyProtection="1">
      <alignment horizontal="center"/>
    </xf>
    <xf numFmtId="0" fontId="37" fillId="2" borderId="14" xfId="0" applyFont="1" applyFill="1" applyBorder="1" applyAlignment="1" applyProtection="1">
      <alignment horizontal="left" vertical="top"/>
    </xf>
    <xf numFmtId="0" fontId="37" fillId="2" borderId="13" xfId="0" applyFont="1" applyFill="1" applyBorder="1" applyAlignment="1" applyProtection="1">
      <alignment horizontal="left" vertical="top"/>
    </xf>
    <xf numFmtId="0" fontId="37" fillId="2" borderId="1" xfId="0" applyFont="1" applyFill="1" applyBorder="1" applyAlignment="1" applyProtection="1">
      <alignment horizontal="left" vertical="top"/>
    </xf>
    <xf numFmtId="0" fontId="37" fillId="2" borderId="2" xfId="0" applyFont="1" applyFill="1" applyBorder="1" applyAlignment="1" applyProtection="1">
      <alignment horizontal="left" vertical="top"/>
    </xf>
    <xf numFmtId="0" fontId="37" fillId="2" borderId="0" xfId="0" applyFont="1" applyFill="1" applyBorder="1" applyAlignment="1" applyProtection="1">
      <alignment horizontal="left" vertical="top"/>
    </xf>
    <xf numFmtId="0" fontId="37" fillId="2" borderId="3" xfId="0" applyFont="1" applyFill="1" applyBorder="1" applyAlignment="1" applyProtection="1">
      <alignment horizontal="left" vertical="top"/>
    </xf>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45" fillId="2" borderId="3" xfId="0" applyFont="1" applyFill="1" applyBorder="1" applyAlignment="1" applyProtection="1">
      <alignment horizontal="center" vertical="center"/>
    </xf>
    <xf numFmtId="0" fontId="45" fillId="2" borderId="5" xfId="0" applyFont="1" applyFill="1" applyBorder="1" applyAlignment="1" applyProtection="1">
      <alignment horizontal="center" vertical="center"/>
    </xf>
    <xf numFmtId="0" fontId="0" fillId="2" borderId="6" xfId="0" applyFont="1" applyFill="1" applyBorder="1" applyAlignment="1" applyProtection="1">
      <alignment horizontal="center" wrapText="1"/>
    </xf>
    <xf numFmtId="0" fontId="0" fillId="2" borderId="5" xfId="0" applyFont="1" applyFill="1" applyBorder="1" applyAlignment="1" applyProtection="1">
      <alignment horizontal="center" wrapText="1"/>
    </xf>
    <xf numFmtId="0" fontId="3" fillId="2" borderId="6" xfId="0" applyFont="1" applyFill="1" applyBorder="1" applyAlignment="1" applyProtection="1">
      <alignment horizontal="right" vertical="center"/>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xf>
    <xf numFmtId="0" fontId="37" fillId="2" borderId="0" xfId="0" applyFont="1" applyFill="1" applyBorder="1" applyAlignment="1" applyProtection="1">
      <alignment horizontal="center"/>
    </xf>
    <xf numFmtId="0" fontId="3" fillId="2" borderId="6" xfId="0" applyFont="1" applyFill="1" applyBorder="1" applyAlignment="1" applyProtection="1">
      <alignment horizontal="left" vertical="center"/>
    </xf>
    <xf numFmtId="0" fontId="10" fillId="2" borderId="2" xfId="0" applyFont="1" applyFill="1" applyBorder="1" applyAlignment="1" applyProtection="1">
      <alignment horizontal="center"/>
    </xf>
    <xf numFmtId="0" fontId="10" fillId="2" borderId="0" xfId="0" applyFont="1" applyFill="1" applyBorder="1" applyAlignment="1" applyProtection="1">
      <alignment horizontal="center"/>
    </xf>
    <xf numFmtId="0" fontId="0" fillId="2" borderId="19" xfId="0" applyFill="1" applyBorder="1" applyAlignment="1" applyProtection="1">
      <alignment horizontal="left" vertical="center"/>
    </xf>
    <xf numFmtId="0" fontId="0" fillId="2" borderId="15" xfId="0" applyFill="1" applyBorder="1" applyAlignment="1" applyProtection="1">
      <alignment horizontal="left" vertical="center"/>
    </xf>
    <xf numFmtId="0" fontId="0" fillId="2" borderId="16" xfId="0" applyFill="1" applyBorder="1" applyAlignment="1" applyProtection="1">
      <alignment horizontal="left" vertical="center"/>
    </xf>
    <xf numFmtId="0" fontId="36" fillId="2" borderId="19" xfId="0" applyFont="1" applyFill="1" applyBorder="1" applyAlignment="1" applyProtection="1">
      <alignment horizontal="left" vertical="center"/>
    </xf>
    <xf numFmtId="0" fontId="36" fillId="2" borderId="15" xfId="0" applyFont="1" applyFill="1" applyBorder="1" applyAlignment="1" applyProtection="1">
      <alignment horizontal="left" vertical="center"/>
    </xf>
    <xf numFmtId="0" fontId="36" fillId="2" borderId="16" xfId="0" applyFont="1" applyFill="1" applyBorder="1" applyAlignment="1" applyProtection="1">
      <alignment horizontal="left" vertical="center"/>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xf>
    <xf numFmtId="0" fontId="9" fillId="2" borderId="7" xfId="0" applyFont="1" applyFill="1" applyBorder="1" applyAlignment="1" applyProtection="1">
      <alignment horizontal="left" vertical="top" wrapText="1"/>
    </xf>
    <xf numFmtId="0" fontId="9" fillId="2" borderId="15" xfId="0" applyFont="1" applyFill="1" applyBorder="1" applyAlignment="1" applyProtection="1">
      <alignment horizontal="left" vertical="top"/>
    </xf>
    <xf numFmtId="0" fontId="9" fillId="2" borderId="16" xfId="0" applyFont="1" applyFill="1" applyBorder="1" applyAlignment="1" applyProtection="1">
      <alignment horizontal="left" vertical="top"/>
    </xf>
    <xf numFmtId="14" fontId="2" fillId="2" borderId="19" xfId="0" applyNumberFormat="1" applyFont="1" applyFill="1" applyBorder="1" applyAlignment="1" applyProtection="1">
      <alignment horizontal="center" vertical="center"/>
    </xf>
    <xf numFmtId="14" fontId="2" fillId="2" borderId="15" xfId="0" applyNumberFormat="1" applyFont="1" applyFill="1" applyBorder="1" applyAlignment="1" applyProtection="1">
      <alignment horizontal="center" vertical="center"/>
    </xf>
    <xf numFmtId="14" fontId="2" fillId="2" borderId="16" xfId="0" applyNumberFormat="1" applyFont="1" applyFill="1" applyBorder="1" applyAlignment="1" applyProtection="1">
      <alignment horizontal="center" vertical="center"/>
    </xf>
    <xf numFmtId="0" fontId="12" fillId="2" borderId="7" xfId="0" applyFont="1" applyFill="1" applyBorder="1" applyAlignment="1" applyProtection="1">
      <alignment horizontal="center" vertical="center" wrapText="1"/>
    </xf>
    <xf numFmtId="0" fontId="45" fillId="2" borderId="1" xfId="0" applyFont="1" applyFill="1" applyBorder="1" applyAlignment="1" applyProtection="1">
      <alignment horizontal="center" vertical="top"/>
    </xf>
    <xf numFmtId="0" fontId="45" fillId="2" borderId="3" xfId="0" applyFont="1" applyFill="1" applyBorder="1" applyAlignment="1" applyProtection="1">
      <alignment horizontal="center" vertical="top"/>
    </xf>
    <xf numFmtId="0" fontId="9" fillId="2" borderId="0" xfId="0" applyFont="1" applyFill="1" applyBorder="1" applyAlignment="1" applyProtection="1">
      <alignment horizontal="justify" vertical="top" wrapText="1"/>
    </xf>
    <xf numFmtId="0" fontId="39" fillId="2" borderId="19" xfId="0" applyFont="1" applyFill="1" applyBorder="1" applyAlignment="1" applyProtection="1">
      <alignment horizontal="left" vertical="center"/>
    </xf>
    <xf numFmtId="0" fontId="39" fillId="2" borderId="15" xfId="0" applyFont="1" applyFill="1" applyBorder="1" applyAlignment="1" applyProtection="1">
      <alignment horizontal="left" vertical="center"/>
    </xf>
    <xf numFmtId="0" fontId="39" fillId="2" borderId="16" xfId="0" applyFont="1" applyFill="1" applyBorder="1" applyAlignment="1" applyProtection="1">
      <alignment horizontal="left" vertical="center"/>
    </xf>
    <xf numFmtId="0" fontId="2" fillId="2" borderId="19"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wrapText="1" indent="1"/>
    </xf>
    <xf numFmtId="0" fontId="3" fillId="2" borderId="8" xfId="0" applyFont="1" applyFill="1" applyBorder="1" applyAlignment="1" applyProtection="1">
      <alignment horizontal="left" vertical="center" wrapText="1" indent="1"/>
    </xf>
    <xf numFmtId="0" fontId="32" fillId="2" borderId="3" xfId="0" applyFont="1" applyFill="1" applyBorder="1" applyAlignment="1" applyProtection="1">
      <alignment horizontal="center"/>
    </xf>
    <xf numFmtId="0" fontId="12" fillId="2" borderId="7" xfId="0" applyFont="1" applyFill="1" applyBorder="1" applyAlignment="1" applyProtection="1">
      <alignment horizontal="left" vertical="center"/>
      <protection locked="0"/>
    </xf>
    <xf numFmtId="0" fontId="3" fillId="2" borderId="9" xfId="0" applyFont="1" applyFill="1" applyBorder="1" applyAlignment="1" applyProtection="1">
      <alignment horizontal="center" vertical="center" wrapText="1"/>
    </xf>
    <xf numFmtId="0" fontId="19" fillId="2" borderId="0" xfId="0" applyFont="1" applyFill="1" applyBorder="1" applyAlignment="1" applyProtection="1">
      <alignment horizontal="left"/>
    </xf>
    <xf numFmtId="0" fontId="9" fillId="2" borderId="0" xfId="0" applyFont="1" applyFill="1" applyBorder="1" applyAlignment="1" applyProtection="1">
      <alignment horizontal="justify" vertical="center" wrapText="1"/>
    </xf>
    <xf numFmtId="0" fontId="0" fillId="2" borderId="15" xfId="0" applyFill="1" applyBorder="1" applyProtection="1"/>
    <xf numFmtId="0" fontId="0" fillId="2" borderId="16" xfId="0" applyFill="1" applyBorder="1" applyProtection="1"/>
    <xf numFmtId="0" fontId="1" fillId="2" borderId="0" xfId="0" applyFont="1" applyFill="1" applyBorder="1" applyAlignment="1" applyProtection="1">
      <alignment horizontal="left" wrapText="1"/>
    </xf>
    <xf numFmtId="0" fontId="1" fillId="2" borderId="8" xfId="0" applyFont="1" applyFill="1" applyBorder="1" applyAlignment="1" applyProtection="1">
      <alignment horizontal="left" wrapText="1"/>
    </xf>
    <xf numFmtId="165" fontId="2" fillId="2" borderId="19" xfId="0" applyNumberFormat="1" applyFont="1" applyFill="1" applyBorder="1" applyAlignment="1" applyProtection="1">
      <alignment horizontal="left" vertical="center"/>
    </xf>
    <xf numFmtId="165" fontId="2" fillId="2" borderId="15" xfId="0" applyNumberFormat="1" applyFont="1" applyFill="1" applyBorder="1" applyAlignment="1" applyProtection="1">
      <alignment horizontal="left" vertical="center"/>
    </xf>
    <xf numFmtId="165" fontId="2" fillId="2" borderId="16" xfId="0" applyNumberFormat="1" applyFont="1" applyFill="1" applyBorder="1" applyAlignment="1" applyProtection="1">
      <alignment horizontal="left" vertical="center"/>
    </xf>
    <xf numFmtId="0" fontId="41" fillId="2" borderId="2" xfId="0" applyFont="1" applyFill="1" applyBorder="1" applyAlignment="1" applyProtection="1">
      <alignment horizontal="left" vertical="center" wrapText="1" indent="1"/>
    </xf>
    <xf numFmtId="0" fontId="41" fillId="2" borderId="0" xfId="0" applyFont="1" applyFill="1" applyBorder="1" applyAlignment="1" applyProtection="1">
      <alignment horizontal="left" vertical="center" wrapText="1" indent="1"/>
    </xf>
    <xf numFmtId="0" fontId="41" fillId="2" borderId="3" xfId="0" applyFont="1" applyFill="1" applyBorder="1" applyAlignment="1" applyProtection="1">
      <alignment horizontal="left" vertical="center" wrapText="1" indent="1"/>
    </xf>
    <xf numFmtId="0" fontId="41" fillId="2" borderId="0" xfId="0" applyFont="1" applyFill="1" applyBorder="1" applyAlignment="1" applyProtection="1">
      <alignment horizontal="center" vertical="center" wrapText="1"/>
    </xf>
    <xf numFmtId="0" fontId="41"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top"/>
    </xf>
    <xf numFmtId="0" fontId="3" fillId="2" borderId="8" xfId="0" applyFont="1" applyFill="1" applyBorder="1" applyAlignment="1" applyProtection="1">
      <alignment horizontal="left" vertical="center"/>
    </xf>
    <xf numFmtId="0" fontId="1" fillId="2" borderId="7"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3" fillId="2" borderId="0" xfId="0" applyFont="1" applyFill="1" applyBorder="1" applyAlignment="1" applyProtection="1">
      <alignment horizontal="left" wrapText="1"/>
    </xf>
    <xf numFmtId="0" fontId="3" fillId="2" borderId="8" xfId="0" applyFont="1" applyFill="1" applyBorder="1" applyAlignment="1" applyProtection="1">
      <alignment horizontal="left" wrapText="1"/>
    </xf>
    <xf numFmtId="0" fontId="1" fillId="2" borderId="19"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top" wrapText="1"/>
    </xf>
    <xf numFmtId="2" fontId="31" fillId="2" borderId="0" xfId="0" applyNumberFormat="1" applyFont="1" applyFill="1" applyBorder="1" applyAlignment="1" applyProtection="1">
      <alignment horizontal="center" vertical="center"/>
    </xf>
    <xf numFmtId="0" fontId="1" fillId="2" borderId="7"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41" fillId="2" borderId="0" xfId="0" applyFont="1" applyFill="1" applyBorder="1" applyAlignment="1" applyProtection="1">
      <alignment horizontal="left" vertical="center"/>
    </xf>
    <xf numFmtId="0" fontId="33" fillId="2" borderId="0" xfId="1" applyFont="1" applyFill="1" applyBorder="1" applyAlignment="1" applyProtection="1">
      <alignment horizontal="center"/>
    </xf>
    <xf numFmtId="2" fontId="31" fillId="2" borderId="7" xfId="0" applyNumberFormat="1" applyFont="1" applyFill="1" applyBorder="1" applyAlignment="1" applyProtection="1">
      <alignment horizontal="center" vertical="center"/>
      <protection locked="0"/>
    </xf>
    <xf numFmtId="0" fontId="31" fillId="2" borderId="19" xfId="0" applyFont="1" applyFill="1" applyBorder="1" applyAlignment="1" applyProtection="1">
      <alignment horizontal="left" vertical="center"/>
      <protection locked="0"/>
    </xf>
    <xf numFmtId="0" fontId="31" fillId="2" borderId="15" xfId="0" applyFont="1" applyFill="1" applyBorder="1" applyAlignment="1" applyProtection="1">
      <alignment horizontal="left" vertical="center"/>
      <protection locked="0"/>
    </xf>
    <xf numFmtId="0" fontId="31" fillId="2" borderId="16" xfId="0" applyFont="1" applyFill="1" applyBorder="1" applyAlignment="1" applyProtection="1">
      <alignment horizontal="left" vertical="center"/>
      <protection locked="0"/>
    </xf>
    <xf numFmtId="0" fontId="3" fillId="2" borderId="8" xfId="0" applyFont="1" applyFill="1" applyBorder="1" applyAlignment="1" applyProtection="1">
      <alignment horizontal="right" vertical="center"/>
    </xf>
    <xf numFmtId="0" fontId="49" fillId="2" borderId="0" xfId="0" applyFont="1" applyFill="1" applyBorder="1" applyAlignment="1" applyProtection="1">
      <alignment horizontal="left" vertical="top" wrapText="1" indent="1"/>
    </xf>
    <xf numFmtId="0" fontId="49" fillId="2" borderId="9"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1" fillId="2" borderId="19"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3" fillId="2" borderId="20" xfId="0" applyFont="1" applyFill="1" applyBorder="1" applyAlignment="1" applyProtection="1">
      <alignment horizontal="right" vertical="center"/>
    </xf>
    <xf numFmtId="0" fontId="33" fillId="2" borderId="20" xfId="1" applyFont="1" applyFill="1" applyBorder="1" applyAlignment="1" applyProtection="1">
      <alignment horizontal="center" vertical="center"/>
    </xf>
    <xf numFmtId="0" fontId="33" fillId="2" borderId="0" xfId="1" applyFont="1" applyFill="1" applyBorder="1" applyAlignment="1" applyProtection="1">
      <alignment horizontal="center" vertical="center"/>
    </xf>
    <xf numFmtId="14" fontId="31" fillId="2" borderId="17" xfId="0" applyNumberFormat="1" applyFont="1" applyFill="1" applyBorder="1" applyAlignment="1" applyProtection="1">
      <alignment horizontal="center" vertical="center"/>
      <protection locked="0"/>
    </xf>
    <xf numFmtId="14" fontId="31" fillId="2" borderId="9" xfId="0" applyNumberFormat="1" applyFont="1" applyFill="1" applyBorder="1" applyAlignment="1" applyProtection="1">
      <alignment horizontal="center" vertical="center"/>
      <protection locked="0"/>
    </xf>
    <xf numFmtId="14" fontId="31" fillId="2" borderId="18" xfId="0" applyNumberFormat="1" applyFont="1" applyFill="1" applyBorder="1" applyAlignment="1" applyProtection="1">
      <alignment horizontal="center" vertical="center"/>
      <protection locked="0"/>
    </xf>
    <xf numFmtId="14" fontId="31" fillId="2" borderId="12" xfId="0" applyNumberFormat="1" applyFont="1" applyFill="1" applyBorder="1" applyAlignment="1" applyProtection="1">
      <alignment horizontal="center" vertical="center"/>
      <protection locked="0"/>
    </xf>
    <xf numFmtId="14" fontId="31" fillId="2" borderId="10" xfId="0" applyNumberFormat="1" applyFont="1" applyFill="1" applyBorder="1" applyAlignment="1" applyProtection="1">
      <alignment horizontal="center" vertical="center"/>
      <protection locked="0"/>
    </xf>
    <xf numFmtId="14" fontId="31" fillId="2" borderId="11" xfId="0" applyNumberFormat="1"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wrapText="1"/>
    </xf>
    <xf numFmtId="0" fontId="31" fillId="2" borderId="9" xfId="0" applyFont="1" applyFill="1" applyBorder="1" applyAlignment="1" applyProtection="1">
      <alignment horizontal="center" vertical="center"/>
      <protection locked="0"/>
    </xf>
    <xf numFmtId="0" fontId="31" fillId="2" borderId="18" xfId="0" applyFont="1" applyFill="1" applyBorder="1" applyAlignment="1" applyProtection="1">
      <alignment horizontal="center" vertical="center"/>
      <protection locked="0"/>
    </xf>
    <xf numFmtId="0" fontId="31" fillId="2" borderId="12" xfId="0" applyFont="1" applyFill="1" applyBorder="1" applyAlignment="1" applyProtection="1">
      <alignment horizontal="center" vertical="center"/>
      <protection locked="0"/>
    </xf>
    <xf numFmtId="0" fontId="31" fillId="2" borderId="10" xfId="0" applyFont="1" applyFill="1" applyBorder="1" applyAlignment="1" applyProtection="1">
      <alignment horizontal="center" vertical="center"/>
      <protection locked="0"/>
    </xf>
    <xf numFmtId="0" fontId="31" fillId="2" borderId="11"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xf>
    <xf numFmtId="0" fontId="31" fillId="2" borderId="7" xfId="0" applyFont="1" applyFill="1" applyBorder="1" applyAlignment="1" applyProtection="1">
      <alignment horizontal="center" vertical="center"/>
      <protection locked="0"/>
    </xf>
    <xf numFmtId="0" fontId="41" fillId="2" borderId="0" xfId="0" applyFont="1" applyFill="1" applyBorder="1" applyAlignment="1" applyProtection="1">
      <alignment vertical="center"/>
    </xf>
    <xf numFmtId="0" fontId="42" fillId="2" borderId="0" xfId="0" applyFont="1" applyFill="1" applyBorder="1" applyAlignment="1" applyProtection="1">
      <alignment vertical="center"/>
    </xf>
    <xf numFmtId="0" fontId="31" fillId="2" borderId="9" xfId="0" applyFont="1" applyFill="1" applyBorder="1" applyAlignment="1" applyProtection="1">
      <alignment horizontal="center" vertical="center"/>
    </xf>
    <xf numFmtId="0" fontId="31" fillId="2" borderId="0" xfId="0" applyFont="1" applyFill="1" applyBorder="1" applyAlignment="1" applyProtection="1">
      <alignment horizontal="center" vertical="center"/>
    </xf>
    <xf numFmtId="0" fontId="48" fillId="2" borderId="14" xfId="0" applyFont="1" applyFill="1" applyBorder="1" applyAlignment="1" applyProtection="1">
      <alignment horizontal="center" vertical="top"/>
    </xf>
    <xf numFmtId="0" fontId="21" fillId="2" borderId="13" xfId="0" applyFont="1" applyFill="1" applyBorder="1" applyAlignment="1" applyProtection="1">
      <alignment horizontal="center" vertical="top"/>
    </xf>
    <xf numFmtId="0" fontId="21" fillId="2" borderId="1" xfId="0" applyFont="1" applyFill="1" applyBorder="1" applyAlignment="1" applyProtection="1">
      <alignment horizontal="center" vertical="top"/>
    </xf>
    <xf numFmtId="0" fontId="21" fillId="2" borderId="2" xfId="0" applyFont="1" applyFill="1" applyBorder="1" applyAlignment="1" applyProtection="1">
      <alignment horizontal="center" vertical="top"/>
    </xf>
    <xf numFmtId="0" fontId="21" fillId="2" borderId="0" xfId="0" applyFont="1" applyFill="1" applyBorder="1" applyAlignment="1" applyProtection="1">
      <alignment horizontal="center" vertical="top"/>
    </xf>
    <xf numFmtId="0" fontId="21" fillId="2" borderId="3" xfId="0" applyFont="1" applyFill="1" applyBorder="1" applyAlignment="1" applyProtection="1">
      <alignment horizontal="center" vertical="top"/>
    </xf>
    <xf numFmtId="0" fontId="13" fillId="2" borderId="0" xfId="0" applyFont="1" applyFill="1" applyBorder="1" applyAlignment="1" applyProtection="1">
      <alignment horizontal="left" vertical="center"/>
    </xf>
    <xf numFmtId="0" fontId="33" fillId="2" borderId="0" xfId="1" applyFont="1" applyFill="1" applyBorder="1" applyAlignment="1" applyProtection="1">
      <alignment horizontal="left" vertical="top"/>
    </xf>
    <xf numFmtId="0" fontId="1" fillId="2" borderId="21"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protection locked="0"/>
    </xf>
    <xf numFmtId="0" fontId="3" fillId="2" borderId="14"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1" fillId="2" borderId="21"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indent="1"/>
    </xf>
    <xf numFmtId="0" fontId="3" fillId="2" borderId="19" xfId="0" applyFont="1" applyFill="1" applyBorder="1" applyAlignment="1" applyProtection="1">
      <alignment horizontal="left" vertical="center" indent="1"/>
    </xf>
    <xf numFmtId="0" fontId="3" fillId="2" borderId="13"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10" fillId="2" borderId="3" xfId="0" applyFont="1" applyFill="1" applyBorder="1" applyAlignment="1" applyProtection="1">
      <alignment horizontal="center"/>
    </xf>
    <xf numFmtId="0" fontId="14" fillId="2" borderId="2" xfId="0" applyFont="1" applyFill="1" applyBorder="1" applyAlignment="1" applyProtection="1">
      <alignment horizontal="left" vertical="center" wrapText="1" indent="1"/>
    </xf>
    <xf numFmtId="0" fontId="14" fillId="2" borderId="0" xfId="0" applyFont="1" applyFill="1" applyBorder="1" applyAlignment="1" applyProtection="1">
      <alignment horizontal="left" vertical="center" wrapText="1" indent="1"/>
    </xf>
    <xf numFmtId="0" fontId="14" fillId="2" borderId="3" xfId="0" applyFont="1" applyFill="1" applyBorder="1" applyAlignment="1" applyProtection="1">
      <alignment horizontal="left" vertical="center" wrapText="1" indent="1"/>
    </xf>
    <xf numFmtId="0" fontId="3" fillId="2" borderId="2" xfId="0" applyFont="1" applyFill="1" applyBorder="1" applyAlignment="1" applyProtection="1">
      <alignment horizontal="center" vertical="center" wrapText="1"/>
    </xf>
    <xf numFmtId="0" fontId="1" fillId="2" borderId="15"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center"/>
      <protection locked="0"/>
    </xf>
    <xf numFmtId="0" fontId="31" fillId="3" borderId="0" xfId="0" applyFont="1" applyFill="1" applyBorder="1" applyAlignment="1" applyProtection="1">
      <alignment horizontal="center" vertical="center"/>
      <protection locked="0"/>
    </xf>
    <xf numFmtId="3" fontId="31" fillId="3" borderId="0" xfId="0" applyNumberFormat="1" applyFont="1" applyFill="1" applyBorder="1" applyAlignment="1" applyProtection="1">
      <alignment horizontal="center" vertical="center"/>
      <protection locked="0"/>
    </xf>
    <xf numFmtId="0" fontId="1" fillId="2" borderId="23" xfId="0" applyFont="1" applyFill="1" applyBorder="1" applyAlignment="1" applyProtection="1">
      <alignment horizontal="left" vertical="center" wrapText="1"/>
    </xf>
    <xf numFmtId="0" fontId="1" fillId="2" borderId="24" xfId="0" applyFont="1" applyFill="1" applyBorder="1" applyAlignment="1" applyProtection="1">
      <alignment horizontal="left" vertical="center" wrapText="1"/>
    </xf>
    <xf numFmtId="0" fontId="1" fillId="2" borderId="25"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indent="1"/>
    </xf>
    <xf numFmtId="0" fontId="17" fillId="2" borderId="0" xfId="0" applyFont="1" applyFill="1" applyBorder="1" applyAlignment="1" applyProtection="1">
      <alignment vertical="top"/>
    </xf>
    <xf numFmtId="0" fontId="3" fillId="2" borderId="28" xfId="0" applyFont="1" applyFill="1" applyBorder="1" applyAlignment="1" applyProtection="1">
      <alignment horizontal="left" vertical="center" indent="1"/>
    </xf>
    <xf numFmtId="0" fontId="3" fillId="2" borderId="15" xfId="0" applyFont="1" applyFill="1" applyBorder="1" applyAlignment="1" applyProtection="1">
      <alignment horizontal="left" indent="1"/>
    </xf>
    <xf numFmtId="0" fontId="3" fillId="2" borderId="28" xfId="0" applyFont="1" applyFill="1" applyBorder="1" applyAlignment="1" applyProtection="1">
      <alignment horizontal="left" indent="1"/>
    </xf>
    <xf numFmtId="0" fontId="38" fillId="2" borderId="4" xfId="0" applyFont="1" applyFill="1" applyBorder="1" applyAlignment="1" applyProtection="1">
      <alignment horizontal="center"/>
    </xf>
    <xf numFmtId="0" fontId="38" fillId="2" borderId="6" xfId="0" applyFont="1" applyFill="1" applyBorder="1" applyAlignment="1" applyProtection="1">
      <alignment horizontal="center"/>
    </xf>
    <xf numFmtId="0" fontId="38" fillId="2" borderId="5" xfId="0" applyFont="1" applyFill="1" applyBorder="1" applyAlignment="1" applyProtection="1">
      <alignment horizontal="center"/>
    </xf>
    <xf numFmtId="0" fontId="3" fillId="2" borderId="2" xfId="0"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3" fillId="2" borderId="8" xfId="0" applyFont="1" applyFill="1" applyBorder="1" applyAlignment="1" applyProtection="1">
      <alignment horizontal="center" wrapText="1"/>
    </xf>
    <xf numFmtId="0" fontId="3" fillId="2" borderId="7" xfId="0" applyFont="1" applyFill="1" applyBorder="1" applyAlignment="1" applyProtection="1">
      <alignment horizontal="left" vertical="center"/>
    </xf>
    <xf numFmtId="0" fontId="3" fillId="2" borderId="15" xfId="0" applyFont="1" applyFill="1" applyBorder="1" applyAlignment="1" applyProtection="1">
      <alignment horizontal="left" vertical="center"/>
    </xf>
    <xf numFmtId="0" fontId="3" fillId="2" borderId="16" xfId="0" applyFont="1" applyFill="1" applyBorder="1" applyAlignment="1" applyProtection="1">
      <alignment horizontal="left" vertical="center"/>
    </xf>
    <xf numFmtId="0" fontId="17" fillId="2" borderId="9" xfId="0" applyFont="1" applyFill="1" applyBorder="1" applyAlignment="1" applyProtection="1">
      <alignment horizontal="left" vertical="top" wrapText="1"/>
    </xf>
    <xf numFmtId="0" fontId="3" fillId="2" borderId="2" xfId="0" applyFont="1" applyFill="1" applyBorder="1" applyAlignment="1" applyProtection="1">
      <alignment horizontal="left" vertical="center" wrapText="1" indent="1"/>
    </xf>
    <xf numFmtId="0" fontId="1" fillId="2" borderId="7" xfId="0" applyFont="1" applyFill="1" applyBorder="1" applyAlignment="1" applyProtection="1">
      <alignment horizontal="left" vertical="center" wrapText="1"/>
      <protection locked="0"/>
    </xf>
    <xf numFmtId="0" fontId="0" fillId="2" borderId="0" xfId="0" applyFill="1" applyBorder="1" applyProtection="1"/>
    <xf numFmtId="0" fontId="0" fillId="2" borderId="8" xfId="0" applyFill="1" applyBorder="1" applyProtection="1"/>
    <xf numFmtId="0" fontId="37" fillId="2" borderId="14" xfId="0" applyFont="1" applyFill="1" applyBorder="1" applyAlignment="1" applyProtection="1">
      <alignment vertical="top"/>
    </xf>
    <xf numFmtId="0" fontId="37" fillId="2" borderId="13" xfId="0" applyFont="1" applyFill="1" applyBorder="1" applyAlignment="1" applyProtection="1">
      <alignment vertical="top"/>
    </xf>
    <xf numFmtId="0" fontId="37" fillId="2" borderId="1" xfId="0" applyFont="1" applyFill="1" applyBorder="1" applyAlignment="1" applyProtection="1">
      <alignment vertical="top"/>
    </xf>
    <xf numFmtId="0" fontId="37" fillId="2" borderId="2" xfId="0" applyFont="1" applyFill="1" applyBorder="1" applyAlignment="1" applyProtection="1">
      <alignment vertical="top"/>
    </xf>
    <xf numFmtId="0" fontId="37" fillId="2" borderId="0" xfId="0" applyFont="1" applyFill="1" applyBorder="1" applyAlignment="1" applyProtection="1">
      <alignment vertical="top"/>
    </xf>
    <xf numFmtId="0" fontId="37" fillId="2" borderId="3" xfId="0" applyFont="1" applyFill="1" applyBorder="1" applyAlignment="1" applyProtection="1">
      <alignment vertical="top"/>
    </xf>
    <xf numFmtId="0" fontId="45" fillId="2" borderId="5" xfId="0" applyFont="1" applyFill="1" applyBorder="1" applyAlignment="1" applyProtection="1">
      <alignment horizontal="center" vertical="top"/>
    </xf>
    <xf numFmtId="0" fontId="7" fillId="2" borderId="4" xfId="0" applyFont="1" applyFill="1" applyBorder="1" applyAlignment="1" applyProtection="1">
      <alignment horizontal="center"/>
    </xf>
    <xf numFmtId="0" fontId="7" fillId="2" borderId="6" xfId="0" applyFont="1" applyFill="1" applyBorder="1" applyAlignment="1" applyProtection="1">
      <alignment horizontal="center"/>
    </xf>
    <xf numFmtId="164" fontId="31" fillId="3" borderId="0" xfId="0" applyNumberFormat="1" applyFont="1" applyFill="1" applyBorder="1" applyAlignment="1" applyProtection="1">
      <alignment horizontal="center" vertical="center"/>
      <protection locked="0"/>
    </xf>
    <xf numFmtId="0" fontId="1" fillId="2" borderId="23" xfId="0" applyFont="1" applyFill="1" applyBorder="1" applyAlignment="1" applyProtection="1">
      <alignment horizontal="left" vertical="center"/>
    </xf>
    <xf numFmtId="0" fontId="1" fillId="2" borderId="24" xfId="0" applyFont="1" applyFill="1" applyBorder="1" applyAlignment="1" applyProtection="1">
      <alignment horizontal="left" vertical="center"/>
    </xf>
    <xf numFmtId="0" fontId="1" fillId="2" borderId="25" xfId="0" applyFont="1" applyFill="1" applyBorder="1" applyAlignment="1" applyProtection="1">
      <alignment horizontal="left" vertical="center"/>
    </xf>
    <xf numFmtId="4" fontId="31" fillId="3" borderId="0" xfId="0" applyNumberFormat="1" applyFont="1" applyFill="1" applyBorder="1" applyAlignment="1" applyProtection="1">
      <alignment horizontal="center" vertical="center"/>
      <protection locked="0"/>
    </xf>
    <xf numFmtId="2" fontId="32" fillId="3" borderId="0" xfId="0" applyNumberFormat="1" applyFont="1" applyFill="1" applyAlignment="1" applyProtection="1">
      <alignment horizontal="center" vertical="center"/>
      <protection locked="0"/>
    </xf>
    <xf numFmtId="0" fontId="32" fillId="3" borderId="0" xfId="0" applyFont="1" applyFill="1" applyAlignment="1" applyProtection="1">
      <alignment horizontal="center" vertical="center"/>
      <protection locked="0"/>
    </xf>
    <xf numFmtId="0" fontId="10" fillId="2" borderId="4" xfId="0" applyFont="1" applyFill="1" applyBorder="1" applyAlignment="1" applyProtection="1">
      <alignment horizontal="center"/>
    </xf>
    <xf numFmtId="0" fontId="10" fillId="2" borderId="6" xfId="0" applyFont="1" applyFill="1" applyBorder="1" applyAlignment="1" applyProtection="1">
      <alignment horizontal="center"/>
    </xf>
    <xf numFmtId="0" fontId="10" fillId="2" borderId="5" xfId="0" applyFont="1" applyFill="1" applyBorder="1" applyAlignment="1" applyProtection="1">
      <alignment horizontal="center"/>
    </xf>
    <xf numFmtId="0" fontId="32" fillId="3" borderId="2" xfId="0" applyFont="1" applyFill="1" applyBorder="1" applyAlignment="1" applyProtection="1">
      <alignment horizontal="center" vertical="center" wrapText="1"/>
      <protection locked="0"/>
    </xf>
    <xf numFmtId="0" fontId="32" fillId="3" borderId="0" xfId="0" applyFont="1" applyFill="1" applyAlignment="1" applyProtection="1">
      <alignment horizontal="center" vertical="center" wrapText="1"/>
      <protection locked="0"/>
    </xf>
    <xf numFmtId="164" fontId="32" fillId="3" borderId="2" xfId="0" applyNumberFormat="1" applyFont="1" applyFill="1" applyBorder="1" applyAlignment="1" applyProtection="1">
      <alignment horizontal="center" vertical="center"/>
      <protection locked="0"/>
    </xf>
    <xf numFmtId="164" fontId="32" fillId="3" borderId="0" xfId="0" applyNumberFormat="1" applyFont="1" applyFill="1" applyAlignment="1" applyProtection="1">
      <alignment horizontal="center" vertical="center"/>
      <protection locked="0"/>
    </xf>
    <xf numFmtId="0" fontId="3" fillId="2" borderId="8" xfId="0" applyFont="1" applyFill="1" applyBorder="1" applyAlignment="1" applyProtection="1">
      <alignment horizontal="center" vertical="center" wrapText="1"/>
    </xf>
    <xf numFmtId="1" fontId="31" fillId="2" borderId="19" xfId="0" applyNumberFormat="1" applyFont="1" applyFill="1" applyBorder="1" applyAlignment="1" applyProtection="1">
      <alignment horizontal="center" vertical="center"/>
      <protection locked="0"/>
    </xf>
    <xf numFmtId="1" fontId="31" fillId="2" borderId="16" xfId="0" applyNumberFormat="1"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xf>
    <xf numFmtId="0" fontId="3" fillId="2" borderId="0" xfId="0" applyFont="1" applyFill="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3" fillId="2" borderId="8" xfId="0" applyFont="1" applyFill="1" applyBorder="1" applyAlignment="1" applyProtection="1">
      <alignment horizontal="left" vertical="center" wrapText="1"/>
    </xf>
    <xf numFmtId="0" fontId="7" fillId="2" borderId="15" xfId="0" applyFont="1" applyFill="1" applyBorder="1" applyAlignment="1" applyProtection="1">
      <alignment horizontal="center"/>
    </xf>
    <xf numFmtId="0" fontId="0" fillId="2" borderId="2" xfId="0" applyFill="1" applyBorder="1" applyAlignment="1" applyProtection="1">
      <alignment horizontal="center"/>
    </xf>
    <xf numFmtId="0" fontId="0" fillId="2" borderId="0" xfId="0" applyFill="1" applyBorder="1" applyAlignment="1" applyProtection="1">
      <alignment horizontal="center"/>
    </xf>
    <xf numFmtId="0" fontId="0" fillId="2" borderId="3" xfId="0" applyFill="1" applyBorder="1" applyAlignment="1" applyProtection="1">
      <alignment horizontal="center"/>
    </xf>
    <xf numFmtId="0" fontId="0" fillId="2" borderId="4" xfId="0" applyFill="1" applyBorder="1" applyAlignment="1" applyProtection="1">
      <alignment horizontal="center"/>
    </xf>
    <xf numFmtId="0" fontId="0" fillId="2" borderId="6" xfId="0" applyFill="1" applyBorder="1" applyAlignment="1" applyProtection="1">
      <alignment horizontal="center"/>
    </xf>
    <xf numFmtId="0" fontId="0" fillId="2" borderId="5" xfId="0" applyFill="1" applyBorder="1" applyAlignment="1" applyProtection="1">
      <alignment horizontal="center"/>
    </xf>
    <xf numFmtId="0" fontId="1" fillId="2" borderId="29"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28" xfId="0" applyFont="1" applyFill="1" applyBorder="1" applyAlignment="1" applyProtection="1">
      <alignment horizontal="center" vertical="center"/>
    </xf>
    <xf numFmtId="0" fontId="1" fillId="2" borderId="29"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2" fillId="2" borderId="20" xfId="0" applyFont="1" applyFill="1" applyBorder="1" applyAlignment="1" applyProtection="1">
      <alignment horizontal="center" wrapText="1"/>
    </xf>
    <xf numFmtId="0" fontId="12" fillId="2" borderId="0" xfId="0" applyFont="1" applyFill="1" applyBorder="1" applyAlignment="1" applyProtection="1">
      <alignment horizontal="center" wrapText="1"/>
    </xf>
    <xf numFmtId="0" fontId="12" fillId="2" borderId="8" xfId="0" applyFont="1" applyFill="1" applyBorder="1" applyAlignment="1" applyProtection="1">
      <alignment horizontal="center" wrapText="1"/>
    </xf>
    <xf numFmtId="0" fontId="2" fillId="2" borderId="7" xfId="0" applyFont="1" applyFill="1" applyBorder="1" applyAlignment="1" applyProtection="1">
      <alignment horizontal="center" vertical="center"/>
      <protection locked="0"/>
    </xf>
    <xf numFmtId="0" fontId="15" fillId="2" borderId="0" xfId="0" applyFont="1" applyFill="1" applyBorder="1" applyAlignment="1" applyProtection="1">
      <alignment horizontal="justify"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Radio" firstButton="1" fmlaLink="$AG$25"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AG$3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AG$23"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AN$48"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AN$52"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AH$18"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AG$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AK$11"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115206</xdr:colOff>
      <xdr:row>126</xdr:row>
      <xdr:rowOff>53770</xdr:rowOff>
    </xdr:from>
    <xdr:to>
      <xdr:col>29</xdr:col>
      <xdr:colOff>1467142</xdr:colOff>
      <xdr:row>128</xdr:row>
      <xdr:rowOff>405060</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l="1330" t="12179" r="5630" b="27478"/>
        <a:stretch>
          <a:fillRect/>
        </a:stretch>
      </xdr:blipFill>
      <xdr:spPr bwMode="auto">
        <a:xfrm>
          <a:off x="468553" y="26224476"/>
          <a:ext cx="7166795" cy="720000"/>
        </a:xfrm>
        <a:prstGeom prst="rect">
          <a:avLst/>
        </a:prstGeom>
        <a:noFill/>
        <a:ln w="9525">
          <a:noFill/>
          <a:miter lim="800000"/>
          <a:headEnd/>
          <a:tailEnd/>
        </a:ln>
      </xdr:spPr>
    </xdr:pic>
    <xdr:clientData/>
  </xdr:twoCellAnchor>
  <xdr:twoCellAnchor>
    <xdr:from>
      <xdr:col>16</xdr:col>
      <xdr:colOff>71962</xdr:colOff>
      <xdr:row>1</xdr:row>
      <xdr:rowOff>59121</xdr:rowOff>
    </xdr:from>
    <xdr:to>
      <xdr:col>20</xdr:col>
      <xdr:colOff>83584</xdr:colOff>
      <xdr:row>5</xdr:row>
      <xdr:rowOff>10976</xdr:rowOff>
    </xdr:to>
    <xdr:pic>
      <xdr:nvPicPr>
        <xdr:cNvPr id="6" name="Picture 5" descr="C:\Users\scibj072\AppData\Local\Microsoft\Windows\INetCache\Content.Outlook\TP6XXLH0\JP BLACK (2).jp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77150" y="249621"/>
          <a:ext cx="749809" cy="713855"/>
        </a:xfrm>
        <a:prstGeom prst="rect">
          <a:avLst/>
        </a:prstGeom>
        <a:noFill/>
      </xdr:spPr>
    </xdr:pic>
    <xdr:clientData/>
  </xdr:twoCellAnchor>
  <xdr:twoCellAnchor>
    <xdr:from>
      <xdr:col>0</xdr:col>
      <xdr:colOff>99755</xdr:colOff>
      <xdr:row>1</xdr:row>
      <xdr:rowOff>59121</xdr:rowOff>
    </xdr:from>
    <xdr:to>
      <xdr:col>7</xdr:col>
      <xdr:colOff>28548</xdr:colOff>
      <xdr:row>5</xdr:row>
      <xdr:rowOff>10976</xdr:rowOff>
    </xdr:to>
    <xdr:pic>
      <xdr:nvPicPr>
        <xdr:cNvPr id="8" name="Picture 7" descr="C:\Users\scibj072\Downloads\EU funds for Malta Restricted mono ENG.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9755" y="251157"/>
          <a:ext cx="1641757" cy="7200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29</xdr:col>
          <xdr:colOff>800100</xdr:colOff>
          <xdr:row>115</xdr:row>
          <xdr:rowOff>38100</xdr:rowOff>
        </xdr:from>
        <xdr:to>
          <xdr:col>29</xdr:col>
          <xdr:colOff>1104900</xdr:colOff>
          <xdr:row>115</xdr:row>
          <xdr:rowOff>323850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800100</xdr:colOff>
          <xdr:row>119</xdr:row>
          <xdr:rowOff>0</xdr:rowOff>
        </xdr:from>
        <xdr:to>
          <xdr:col>29</xdr:col>
          <xdr:colOff>1162050</xdr:colOff>
          <xdr:row>121</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800100</xdr:colOff>
          <xdr:row>116</xdr:row>
          <xdr:rowOff>0</xdr:rowOff>
        </xdr:from>
        <xdr:to>
          <xdr:col>29</xdr:col>
          <xdr:colOff>1104900</xdr:colOff>
          <xdr:row>118</xdr:row>
          <xdr:rowOff>47625</xdr:rowOff>
        </xdr:to>
        <xdr:sp macro="" textlink="">
          <xdr:nvSpPr>
            <xdr:cNvPr id="1838" name="Check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30</xdr:row>
          <xdr:rowOff>38100</xdr:rowOff>
        </xdr:from>
        <xdr:to>
          <xdr:col>19</xdr:col>
          <xdr:colOff>123825</xdr:colOff>
          <xdr:row>30</xdr:row>
          <xdr:rowOff>257175</xdr:rowOff>
        </xdr:to>
        <xdr:sp macro="" textlink="">
          <xdr:nvSpPr>
            <xdr:cNvPr id="1845" name="Option Button 821" hidden="1">
              <a:extLst>
                <a:ext uri="{63B3BB69-23CF-44E3-9099-C40C66FF867C}">
                  <a14:compatExt spid="_x0000_s1845"/>
                </a:ext>
                <a:ext uri="{FF2B5EF4-FFF2-40B4-BE49-F238E27FC236}">
                  <a16:creationId xmlns:a16="http://schemas.microsoft.com/office/drawing/2014/main" id="{00000000-0008-0000-0000-00003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30</xdr:row>
          <xdr:rowOff>38100</xdr:rowOff>
        </xdr:from>
        <xdr:to>
          <xdr:col>23</xdr:col>
          <xdr:colOff>314325</xdr:colOff>
          <xdr:row>30</xdr:row>
          <xdr:rowOff>257175</xdr:rowOff>
        </xdr:to>
        <xdr:sp macro="" textlink="">
          <xdr:nvSpPr>
            <xdr:cNvPr id="1847" name="Option Button 823" hidden="1">
              <a:extLst>
                <a:ext uri="{63B3BB69-23CF-44E3-9099-C40C66FF867C}">
                  <a14:compatExt spid="_x0000_s1847"/>
                </a:ext>
                <a:ext uri="{FF2B5EF4-FFF2-40B4-BE49-F238E27FC236}">
                  <a16:creationId xmlns:a16="http://schemas.microsoft.com/office/drawing/2014/main" id="{00000000-0008-0000-0000-00003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28575</xdr:colOff>
          <xdr:row>30</xdr:row>
          <xdr:rowOff>47625</xdr:rowOff>
        </xdr:from>
        <xdr:to>
          <xdr:col>29</xdr:col>
          <xdr:colOff>419100</xdr:colOff>
          <xdr:row>31</xdr:row>
          <xdr:rowOff>0</xdr:rowOff>
        </xdr:to>
        <xdr:sp macro="" textlink="">
          <xdr:nvSpPr>
            <xdr:cNvPr id="1848" name="Option Button 824" hidden="1">
              <a:extLst>
                <a:ext uri="{63B3BB69-23CF-44E3-9099-C40C66FF867C}">
                  <a14:compatExt spid="_x0000_s1848"/>
                </a:ext>
                <a:ext uri="{FF2B5EF4-FFF2-40B4-BE49-F238E27FC236}">
                  <a16:creationId xmlns:a16="http://schemas.microsoft.com/office/drawing/2014/main" id="{00000000-0008-0000-0000-00003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56</xdr:row>
          <xdr:rowOff>47625</xdr:rowOff>
        </xdr:from>
        <xdr:to>
          <xdr:col>25</xdr:col>
          <xdr:colOff>123825</xdr:colOff>
          <xdr:row>59</xdr:row>
          <xdr:rowOff>95250</xdr:rowOff>
        </xdr:to>
        <xdr:sp macro="" textlink="">
          <xdr:nvSpPr>
            <xdr:cNvPr id="1876" name="Group Box 852"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mt-MT" sz="800" b="0" i="0" u="none" strike="noStrike" baseline="0">
                  <a:solidFill>
                    <a:srgbClr val="000000"/>
                  </a:solidFill>
                  <a:latin typeface="Tahoma"/>
                  <a:ea typeface="Tahoma"/>
                  <a:cs typeface="Tahoma"/>
                </a:rPr>
                <a:t>Group Box 852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171450</xdr:colOff>
          <xdr:row>57</xdr:row>
          <xdr:rowOff>47625</xdr:rowOff>
        </xdr:from>
        <xdr:to>
          <xdr:col>18</xdr:col>
          <xdr:colOff>9525</xdr:colOff>
          <xdr:row>57</xdr:row>
          <xdr:rowOff>152400</xdr:rowOff>
        </xdr:to>
        <xdr:sp macro="" textlink="">
          <xdr:nvSpPr>
            <xdr:cNvPr id="1881" name="Option Button 857" hidden="1">
              <a:extLst>
                <a:ext uri="{63B3BB69-23CF-44E3-9099-C40C66FF867C}">
                  <a14:compatExt spid="_x0000_s1881"/>
                </a:ext>
                <a:ext uri="{FF2B5EF4-FFF2-40B4-BE49-F238E27FC236}">
                  <a16:creationId xmlns:a16="http://schemas.microsoft.com/office/drawing/2014/main" id="{00000000-0008-0000-0000-00005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58</xdr:row>
          <xdr:rowOff>0</xdr:rowOff>
        </xdr:from>
        <xdr:to>
          <xdr:col>29</xdr:col>
          <xdr:colOff>752475</xdr:colOff>
          <xdr:row>62</xdr:row>
          <xdr:rowOff>9525</xdr:rowOff>
        </xdr:to>
        <xdr:sp macro="" textlink="">
          <xdr:nvSpPr>
            <xdr:cNvPr id="1887" name="Group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mt-MT" sz="800" b="0" i="0" u="none" strike="noStrike" baseline="0">
                  <a:solidFill>
                    <a:srgbClr val="000000"/>
                  </a:solidFill>
                  <a:latin typeface="Tahoma"/>
                  <a:ea typeface="Tahoma"/>
                  <a:cs typeface="Tahoma"/>
                </a:rPr>
                <a:t>Group Box 863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0</xdr:colOff>
          <xdr:row>75</xdr:row>
          <xdr:rowOff>19050</xdr:rowOff>
        </xdr:from>
        <xdr:to>
          <xdr:col>20</xdr:col>
          <xdr:colOff>19050</xdr:colOff>
          <xdr:row>75</xdr:row>
          <xdr:rowOff>219075</xdr:rowOff>
        </xdr:to>
        <xdr:sp macro="" textlink="">
          <xdr:nvSpPr>
            <xdr:cNvPr id="1919" name="Option Button 895" hidden="1">
              <a:extLst>
                <a:ext uri="{63B3BB69-23CF-44E3-9099-C40C66FF867C}">
                  <a14:compatExt spid="_x0000_s1919"/>
                </a:ext>
                <a:ext uri="{FF2B5EF4-FFF2-40B4-BE49-F238E27FC236}">
                  <a16:creationId xmlns:a16="http://schemas.microsoft.com/office/drawing/2014/main" id="{00000000-0008-0000-0000-00007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75</xdr:row>
          <xdr:rowOff>19050</xdr:rowOff>
        </xdr:from>
        <xdr:to>
          <xdr:col>26</xdr:col>
          <xdr:colOff>161925</xdr:colOff>
          <xdr:row>75</xdr:row>
          <xdr:rowOff>219075</xdr:rowOff>
        </xdr:to>
        <xdr:sp macro="" textlink="">
          <xdr:nvSpPr>
            <xdr:cNvPr id="1920" name="Option Button 896" hidden="1">
              <a:extLst>
                <a:ext uri="{63B3BB69-23CF-44E3-9099-C40C66FF867C}">
                  <a14:compatExt spid="_x0000_s1920"/>
                </a:ext>
                <a:ext uri="{FF2B5EF4-FFF2-40B4-BE49-F238E27FC236}">
                  <a16:creationId xmlns:a16="http://schemas.microsoft.com/office/drawing/2014/main" id="{00000000-0008-0000-0000-00008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75</xdr:row>
          <xdr:rowOff>0</xdr:rowOff>
        </xdr:from>
        <xdr:to>
          <xdr:col>26</xdr:col>
          <xdr:colOff>171450</xdr:colOff>
          <xdr:row>76</xdr:row>
          <xdr:rowOff>76200</xdr:rowOff>
        </xdr:to>
        <xdr:sp macro="" textlink="">
          <xdr:nvSpPr>
            <xdr:cNvPr id="1922" name="Group Box 898" hidden="1">
              <a:extLst>
                <a:ext uri="{63B3BB69-23CF-44E3-9099-C40C66FF867C}">
                  <a14:compatExt spid="_x0000_s1922"/>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mt-MT" sz="800" b="0" i="0" u="none" strike="noStrike" baseline="0">
                  <a:solidFill>
                    <a:srgbClr val="000000"/>
                  </a:solidFill>
                  <a:latin typeface="Tahoma"/>
                  <a:ea typeface="Tahoma"/>
                  <a:cs typeface="Tahoma"/>
                </a:rPr>
                <a:t>Group Box 898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83</xdr:row>
          <xdr:rowOff>9525</xdr:rowOff>
        </xdr:from>
        <xdr:to>
          <xdr:col>6</xdr:col>
          <xdr:colOff>180975</xdr:colOff>
          <xdr:row>83</xdr:row>
          <xdr:rowOff>409575</xdr:rowOff>
        </xdr:to>
        <xdr:sp macro="" textlink="">
          <xdr:nvSpPr>
            <xdr:cNvPr id="1941" name="Option Button 917" hidden="1">
              <a:extLst>
                <a:ext uri="{63B3BB69-23CF-44E3-9099-C40C66FF867C}">
                  <a14:compatExt spid="_x0000_s1941"/>
                </a:ext>
                <a:ext uri="{FF2B5EF4-FFF2-40B4-BE49-F238E27FC236}">
                  <a16:creationId xmlns:a16="http://schemas.microsoft.com/office/drawing/2014/main" id="{00000000-0008-0000-0000-00009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0</xdr:rowOff>
        </xdr:from>
        <xdr:to>
          <xdr:col>12</xdr:col>
          <xdr:colOff>85725</xdr:colOff>
          <xdr:row>83</xdr:row>
          <xdr:rowOff>400050</xdr:rowOff>
        </xdr:to>
        <xdr:sp macro="" textlink="">
          <xdr:nvSpPr>
            <xdr:cNvPr id="1942" name="Option Button 918" hidden="1">
              <a:extLst>
                <a:ext uri="{63B3BB69-23CF-44E3-9099-C40C66FF867C}">
                  <a14:compatExt spid="_x0000_s1942"/>
                </a:ext>
                <a:ext uri="{FF2B5EF4-FFF2-40B4-BE49-F238E27FC236}">
                  <a16:creationId xmlns:a16="http://schemas.microsoft.com/office/drawing/2014/main" id="{00000000-0008-0000-0000-00009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82</xdr:row>
          <xdr:rowOff>295275</xdr:rowOff>
        </xdr:from>
        <xdr:to>
          <xdr:col>20</xdr:col>
          <xdr:colOff>9525</xdr:colOff>
          <xdr:row>83</xdr:row>
          <xdr:rowOff>400050</xdr:rowOff>
        </xdr:to>
        <xdr:sp macro="" textlink="">
          <xdr:nvSpPr>
            <xdr:cNvPr id="1943" name="Option Button 919" hidden="1">
              <a:extLst>
                <a:ext uri="{63B3BB69-23CF-44E3-9099-C40C66FF867C}">
                  <a14:compatExt spid="_x0000_s1943"/>
                </a:ext>
                <a:ext uri="{FF2B5EF4-FFF2-40B4-BE49-F238E27FC236}">
                  <a16:creationId xmlns:a16="http://schemas.microsoft.com/office/drawing/2014/main" id="{00000000-0008-0000-0000-00009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83</xdr:row>
          <xdr:rowOff>9525</xdr:rowOff>
        </xdr:from>
        <xdr:to>
          <xdr:col>25</xdr:col>
          <xdr:colOff>38100</xdr:colOff>
          <xdr:row>83</xdr:row>
          <xdr:rowOff>409575</xdr:rowOff>
        </xdr:to>
        <xdr:sp macro="" textlink="">
          <xdr:nvSpPr>
            <xdr:cNvPr id="1944" name="Option Button 920" hidden="1">
              <a:extLst>
                <a:ext uri="{63B3BB69-23CF-44E3-9099-C40C66FF867C}">
                  <a14:compatExt spid="_x0000_s1944"/>
                </a:ext>
                <a:ext uri="{FF2B5EF4-FFF2-40B4-BE49-F238E27FC236}">
                  <a16:creationId xmlns:a16="http://schemas.microsoft.com/office/drawing/2014/main" id="{00000000-0008-0000-0000-00009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83</xdr:row>
          <xdr:rowOff>9525</xdr:rowOff>
        </xdr:from>
        <xdr:to>
          <xdr:col>29</xdr:col>
          <xdr:colOff>571500</xdr:colOff>
          <xdr:row>83</xdr:row>
          <xdr:rowOff>409575</xdr:rowOff>
        </xdr:to>
        <xdr:sp macro="" textlink="">
          <xdr:nvSpPr>
            <xdr:cNvPr id="1945" name="Option Button 921" hidden="1">
              <a:extLst>
                <a:ext uri="{63B3BB69-23CF-44E3-9099-C40C66FF867C}">
                  <a14:compatExt spid="_x0000_s1945"/>
                </a:ext>
                <a:ext uri="{FF2B5EF4-FFF2-40B4-BE49-F238E27FC236}">
                  <a16:creationId xmlns:a16="http://schemas.microsoft.com/office/drawing/2014/main" id="{00000000-0008-0000-0000-00009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1562100</xdr:colOff>
          <xdr:row>83</xdr:row>
          <xdr:rowOff>9525</xdr:rowOff>
        </xdr:from>
        <xdr:to>
          <xdr:col>29</xdr:col>
          <xdr:colOff>1866900</xdr:colOff>
          <xdr:row>83</xdr:row>
          <xdr:rowOff>409575</xdr:rowOff>
        </xdr:to>
        <xdr:sp macro="" textlink="">
          <xdr:nvSpPr>
            <xdr:cNvPr id="1946" name="Option Button 922" hidden="1">
              <a:extLst>
                <a:ext uri="{63B3BB69-23CF-44E3-9099-C40C66FF867C}">
                  <a14:compatExt spid="_x0000_s1946"/>
                </a:ext>
                <a:ext uri="{FF2B5EF4-FFF2-40B4-BE49-F238E27FC236}">
                  <a16:creationId xmlns:a16="http://schemas.microsoft.com/office/drawing/2014/main" id="{00000000-0008-0000-0000-00009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58</xdr:row>
          <xdr:rowOff>142875</xdr:rowOff>
        </xdr:from>
        <xdr:to>
          <xdr:col>28</xdr:col>
          <xdr:colOff>219075</xdr:colOff>
          <xdr:row>60</xdr:row>
          <xdr:rowOff>19050</xdr:rowOff>
        </xdr:to>
        <xdr:sp macro="" textlink="">
          <xdr:nvSpPr>
            <xdr:cNvPr id="1992" name="Option Button 968" hidden="1">
              <a:extLst>
                <a:ext uri="{63B3BB69-23CF-44E3-9099-C40C66FF867C}">
                  <a14:compatExt spid="_x0000_s1992"/>
                </a:ext>
                <a:ext uri="{FF2B5EF4-FFF2-40B4-BE49-F238E27FC236}">
                  <a16:creationId xmlns:a16="http://schemas.microsoft.com/office/drawing/2014/main" id="{00000000-0008-0000-0000-0000C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390525</xdr:colOff>
          <xdr:row>58</xdr:row>
          <xdr:rowOff>142875</xdr:rowOff>
        </xdr:from>
        <xdr:to>
          <xdr:col>29</xdr:col>
          <xdr:colOff>695325</xdr:colOff>
          <xdr:row>60</xdr:row>
          <xdr:rowOff>19050</xdr:rowOff>
        </xdr:to>
        <xdr:sp macro="" textlink="">
          <xdr:nvSpPr>
            <xdr:cNvPr id="1993" name="Option Button 969" hidden="1">
              <a:extLst>
                <a:ext uri="{63B3BB69-23CF-44E3-9099-C40C66FF867C}">
                  <a14:compatExt spid="_x0000_s1993"/>
                </a:ext>
                <a:ext uri="{FF2B5EF4-FFF2-40B4-BE49-F238E27FC236}">
                  <a16:creationId xmlns:a16="http://schemas.microsoft.com/office/drawing/2014/main" id="{00000000-0008-0000-0000-0000C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58</xdr:row>
          <xdr:rowOff>76200</xdr:rowOff>
        </xdr:from>
        <xdr:to>
          <xdr:col>30</xdr:col>
          <xdr:colOff>66675</xdr:colOff>
          <xdr:row>65</xdr:row>
          <xdr:rowOff>161925</xdr:rowOff>
        </xdr:to>
        <xdr:sp macro="" textlink="">
          <xdr:nvSpPr>
            <xdr:cNvPr id="1994" name="Group Box 970" hidden="1">
              <a:extLst>
                <a:ext uri="{63B3BB69-23CF-44E3-9099-C40C66FF867C}">
                  <a14:compatExt spid="_x0000_s1994"/>
                </a:ext>
                <a:ext uri="{FF2B5EF4-FFF2-40B4-BE49-F238E27FC236}">
                  <a16:creationId xmlns:a16="http://schemas.microsoft.com/office/drawing/2014/main" id="{00000000-0008-0000-0000-0000CA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mt-MT" sz="800" b="0" i="0" u="none" strike="noStrike" baseline="0">
                  <a:solidFill>
                    <a:srgbClr val="000000"/>
                  </a:solidFill>
                  <a:latin typeface="Tahoma"/>
                  <a:ea typeface="Tahoma"/>
                  <a:cs typeface="Tahoma"/>
                </a:rPr>
                <a:t>Group Box 970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xdr:row>
          <xdr:rowOff>276225</xdr:rowOff>
        </xdr:from>
        <xdr:to>
          <xdr:col>22</xdr:col>
          <xdr:colOff>57150</xdr:colOff>
          <xdr:row>16</xdr:row>
          <xdr:rowOff>66675</xdr:rowOff>
        </xdr:to>
        <xdr:sp macro="" textlink="">
          <xdr:nvSpPr>
            <xdr:cNvPr id="2014" name="Group Box 990" hidden="1">
              <a:extLst>
                <a:ext uri="{63B3BB69-23CF-44E3-9099-C40C66FF867C}">
                  <a14:compatExt spid="_x0000_s2014"/>
                </a:ext>
                <a:ext uri="{FF2B5EF4-FFF2-40B4-BE49-F238E27FC236}">
                  <a16:creationId xmlns:a16="http://schemas.microsoft.com/office/drawing/2014/main" id="{00000000-0008-0000-0000-0000DE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mt-MT" sz="800" b="0" i="0" u="none" strike="noStrike" baseline="0">
                  <a:solidFill>
                    <a:srgbClr val="000000"/>
                  </a:solidFill>
                  <a:latin typeface="Tahoma"/>
                  <a:ea typeface="Tahoma"/>
                  <a:cs typeface="Tahoma"/>
                </a:rPr>
                <a:t>Group Box 990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69</xdr:row>
          <xdr:rowOff>0</xdr:rowOff>
        </xdr:from>
        <xdr:to>
          <xdr:col>20</xdr:col>
          <xdr:colOff>9525</xdr:colOff>
          <xdr:row>69</xdr:row>
          <xdr:rowOff>219075</xdr:rowOff>
        </xdr:to>
        <xdr:sp macro="" textlink="">
          <xdr:nvSpPr>
            <xdr:cNvPr id="2084" name="Option Button 1060"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314325</xdr:colOff>
          <xdr:row>69</xdr:row>
          <xdr:rowOff>0</xdr:rowOff>
        </xdr:from>
        <xdr:to>
          <xdr:col>26</xdr:col>
          <xdr:colOff>38100</xdr:colOff>
          <xdr:row>69</xdr:row>
          <xdr:rowOff>219075</xdr:rowOff>
        </xdr:to>
        <xdr:sp macro="" textlink="">
          <xdr:nvSpPr>
            <xdr:cNvPr id="2085" name="Option Button 1061"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68</xdr:row>
          <xdr:rowOff>76200</xdr:rowOff>
        </xdr:from>
        <xdr:to>
          <xdr:col>27</xdr:col>
          <xdr:colOff>28575</xdr:colOff>
          <xdr:row>70</xdr:row>
          <xdr:rowOff>19050</xdr:rowOff>
        </xdr:to>
        <xdr:sp macro="" textlink="">
          <xdr:nvSpPr>
            <xdr:cNvPr id="2088" name="Group Box 1064"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mt-MT" sz="800" b="0" i="0" u="none" strike="noStrike" baseline="0">
                  <a:solidFill>
                    <a:srgbClr val="000000"/>
                  </a:solidFill>
                  <a:latin typeface="Tahoma"/>
                  <a:ea typeface="Tahoma"/>
                  <a:cs typeface="Tahoma"/>
                </a:rPr>
                <a:t>Group Box 1064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72</xdr:row>
          <xdr:rowOff>9525</xdr:rowOff>
        </xdr:from>
        <xdr:to>
          <xdr:col>20</xdr:col>
          <xdr:colOff>9525</xdr:colOff>
          <xdr:row>73</xdr:row>
          <xdr:rowOff>0</xdr:rowOff>
        </xdr:to>
        <xdr:sp macro="" textlink="">
          <xdr:nvSpPr>
            <xdr:cNvPr id="2089" name="Option Button 1065"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323850</xdr:colOff>
          <xdr:row>72</xdr:row>
          <xdr:rowOff>9525</xdr:rowOff>
        </xdr:from>
        <xdr:to>
          <xdr:col>26</xdr:col>
          <xdr:colOff>47625</xdr:colOff>
          <xdr:row>73</xdr:row>
          <xdr:rowOff>0</xdr:rowOff>
        </xdr:to>
        <xdr:sp macro="" textlink="">
          <xdr:nvSpPr>
            <xdr:cNvPr id="2090" name="Option Button 1066"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71</xdr:row>
          <xdr:rowOff>9525</xdr:rowOff>
        </xdr:from>
        <xdr:to>
          <xdr:col>26</xdr:col>
          <xdr:colOff>76200</xdr:colOff>
          <xdr:row>73</xdr:row>
          <xdr:rowOff>161925</xdr:rowOff>
        </xdr:to>
        <xdr:sp macro="" textlink="">
          <xdr:nvSpPr>
            <xdr:cNvPr id="2091" name="Group Box 1067"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mt-MT" sz="800" b="0" i="0" u="none" strike="noStrike" baseline="0">
                  <a:solidFill>
                    <a:srgbClr val="000000"/>
                  </a:solidFill>
                  <a:latin typeface="Tahoma"/>
                  <a:ea typeface="Tahoma"/>
                  <a:cs typeface="Tahoma"/>
                </a:rPr>
                <a:t>Group Box 1067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228600</xdr:colOff>
          <xdr:row>57</xdr:row>
          <xdr:rowOff>47625</xdr:rowOff>
        </xdr:from>
        <xdr:to>
          <xdr:col>23</xdr:col>
          <xdr:colOff>371475</xdr:colOff>
          <xdr:row>57</xdr:row>
          <xdr:rowOff>152400</xdr:rowOff>
        </xdr:to>
        <xdr:sp macro="" textlink="">
          <xdr:nvSpPr>
            <xdr:cNvPr id="2092" name="Option Button 1068"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15</xdr:row>
          <xdr:rowOff>28575</xdr:rowOff>
        </xdr:from>
        <xdr:to>
          <xdr:col>29</xdr:col>
          <xdr:colOff>76200</xdr:colOff>
          <xdr:row>16</xdr:row>
          <xdr:rowOff>28575</xdr:rowOff>
        </xdr:to>
        <xdr:sp macro="" textlink="">
          <xdr:nvSpPr>
            <xdr:cNvPr id="2095" name="Group Box 1071"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mt-MT" sz="800" b="0" i="0" u="none" strike="noStrike" baseline="0">
                  <a:solidFill>
                    <a:srgbClr val="000000"/>
                  </a:solidFill>
                  <a:latin typeface="Tahoma"/>
                  <a:ea typeface="Tahoma"/>
                  <a:cs typeface="Tahoma"/>
                </a:rPr>
                <a:t>Group Box 1071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228600</xdr:colOff>
          <xdr:row>15</xdr:row>
          <xdr:rowOff>28575</xdr:rowOff>
        </xdr:from>
        <xdr:to>
          <xdr:col>24</xdr:col>
          <xdr:colOff>114300</xdr:colOff>
          <xdr:row>16</xdr:row>
          <xdr:rowOff>0</xdr:rowOff>
        </xdr:to>
        <xdr:sp macro="" textlink="">
          <xdr:nvSpPr>
            <xdr:cNvPr id="2096" name="Option Button 1072"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15</xdr:row>
          <xdr:rowOff>28575</xdr:rowOff>
        </xdr:from>
        <xdr:to>
          <xdr:col>29</xdr:col>
          <xdr:colOff>0</xdr:colOff>
          <xdr:row>16</xdr:row>
          <xdr:rowOff>0</xdr:rowOff>
        </xdr:to>
        <xdr:sp macro="" textlink="">
          <xdr:nvSpPr>
            <xdr:cNvPr id="2099" name="Option Button 1075"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800100</xdr:colOff>
          <xdr:row>121</xdr:row>
          <xdr:rowOff>38100</xdr:rowOff>
        </xdr:from>
        <xdr:to>
          <xdr:col>29</xdr:col>
          <xdr:colOff>1162050</xdr:colOff>
          <xdr:row>122</xdr:row>
          <xdr:rowOff>19050</xdr:rowOff>
        </xdr:to>
        <xdr:sp macro="" textlink="">
          <xdr:nvSpPr>
            <xdr:cNvPr id="2101" name="Check Box 1077"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800100</xdr:colOff>
          <xdr:row>123</xdr:row>
          <xdr:rowOff>95250</xdr:rowOff>
        </xdr:from>
        <xdr:to>
          <xdr:col>29</xdr:col>
          <xdr:colOff>1162050</xdr:colOff>
          <xdr:row>123</xdr:row>
          <xdr:rowOff>409575</xdr:rowOff>
        </xdr:to>
        <xdr:sp macro="" textlink="">
          <xdr:nvSpPr>
            <xdr:cNvPr id="2104" name="Check Box 1080"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800100</xdr:colOff>
          <xdr:row>125</xdr:row>
          <xdr:rowOff>38100</xdr:rowOff>
        </xdr:from>
        <xdr:to>
          <xdr:col>29</xdr:col>
          <xdr:colOff>1162050</xdr:colOff>
          <xdr:row>126</xdr:row>
          <xdr:rowOff>19050</xdr:rowOff>
        </xdr:to>
        <xdr:sp macro="" textlink="">
          <xdr:nvSpPr>
            <xdr:cNvPr id="2105" name="Check Box 1081"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29</xdr:col>
          <xdr:colOff>1200150</xdr:colOff>
          <xdr:row>30</xdr:row>
          <xdr:rowOff>47625</xdr:rowOff>
        </xdr:from>
        <xdr:to>
          <xdr:col>29</xdr:col>
          <xdr:colOff>1590675</xdr:colOff>
          <xdr:row>31</xdr:row>
          <xdr:rowOff>0</xdr:rowOff>
        </xdr:to>
        <xdr:sp macro="" textlink="">
          <xdr:nvSpPr>
            <xdr:cNvPr id="2108" name="Option Button 1084"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29</xdr:row>
          <xdr:rowOff>38100</xdr:rowOff>
        </xdr:from>
        <xdr:to>
          <xdr:col>29</xdr:col>
          <xdr:colOff>1619250</xdr:colOff>
          <xdr:row>31</xdr:row>
          <xdr:rowOff>114300</xdr:rowOff>
        </xdr:to>
        <xdr:sp macro="" textlink="">
          <xdr:nvSpPr>
            <xdr:cNvPr id="2109" name="Group Box 1085"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mt-MT" sz="800" b="0" i="0" u="none" strike="noStrike" baseline="0">
                  <a:solidFill>
                    <a:srgbClr val="000000"/>
                  </a:solidFill>
                  <a:latin typeface="Segoe UI"/>
                  <a:cs typeface="Segoe UI"/>
                </a:rPr>
                <a:t>Group Box 1085</a:t>
              </a:r>
            </a:p>
          </xdr:txBody>
        </xdr:sp>
        <xdr:clientData/>
      </xdr:twoCellAnchor>
    </mc:Choice>
    <mc:Fallback/>
  </mc:AlternateContent>
  <xdr:twoCellAnchor editAs="oneCell">
    <xdr:from>
      <xdr:col>23</xdr:col>
      <xdr:colOff>159371</xdr:colOff>
      <xdr:row>1</xdr:row>
      <xdr:rowOff>38100</xdr:rowOff>
    </xdr:from>
    <xdr:to>
      <xdr:col>30</xdr:col>
      <xdr:colOff>52452</xdr:colOff>
      <xdr:row>8</xdr:row>
      <xdr:rowOff>28575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4788521" y="228600"/>
          <a:ext cx="3341131" cy="1323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3" Type="http://schemas.openxmlformats.org/officeDocument/2006/relationships/hyperlink" Target="http://ec.europa.eu/dgs/education_culture/tools/distance_en.htm" TargetMode="Externa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2" Type="http://schemas.openxmlformats.org/officeDocument/2006/relationships/hyperlink" Target="http://ec.europa.eu/programmes/erasmus-plus/resources/distance-calculator_en"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1" Type="http://schemas.openxmlformats.org/officeDocument/2006/relationships/hyperlink" Target="http://eur-lex.europa.eu/legal-content/EN/TXT/PDF/?uri=CELEX:32014R0651&amp;from=EN"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4" Type="http://schemas.openxmlformats.org/officeDocument/2006/relationships/hyperlink" Target="http://ec.europa.eu/programmes/erasmus-plus/resources/distance-calculator_en"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134"/>
  <sheetViews>
    <sheetView tabSelected="1" topLeftCell="A41" zoomScaleNormal="100" workbookViewId="0">
      <selection activeCell="AT133" sqref="AT133"/>
    </sheetView>
  </sheetViews>
  <sheetFormatPr defaultRowHeight="15" x14ac:dyDescent="0.25"/>
  <cols>
    <col min="1" max="1" width="1.5703125" style="3" customWidth="1"/>
    <col min="2" max="4" width="3.7109375" style="3" customWidth="1"/>
    <col min="5" max="5" width="4.140625" style="3" customWidth="1"/>
    <col min="6" max="6" width="4.85546875" style="3" customWidth="1"/>
    <col min="7" max="7" width="4" style="3" customWidth="1"/>
    <col min="8" max="8" width="5.140625" style="3" customWidth="1"/>
    <col min="9" max="9" width="4.28515625" style="3" customWidth="1"/>
    <col min="10" max="10" width="1.28515625" style="3" customWidth="1"/>
    <col min="11" max="11" width="1.140625" style="3" customWidth="1"/>
    <col min="12" max="12" width="4.85546875" style="3" customWidth="1"/>
    <col min="13" max="13" width="3.7109375" style="3" customWidth="1"/>
    <col min="14" max="14" width="2.42578125" style="3" customWidth="1"/>
    <col min="15" max="15" width="1.140625" style="3" customWidth="1"/>
    <col min="16" max="16" width="1.28515625" style="3" customWidth="1"/>
    <col min="17" max="17" width="3.7109375" style="3" customWidth="1"/>
    <col min="18" max="18" width="1.28515625" style="3" customWidth="1"/>
    <col min="19" max="19" width="1.7109375" style="3" customWidth="1"/>
    <col min="20" max="20" width="4.42578125" style="3" customWidth="1"/>
    <col min="21" max="21" width="1.42578125" style="3" customWidth="1"/>
    <col min="22" max="22" width="2.140625" style="3" customWidth="1"/>
    <col min="23" max="23" width="3.7109375" style="3" customWidth="1"/>
    <col min="24" max="24" width="6.28515625" style="3" customWidth="1"/>
    <col min="25" max="25" width="5" style="3" customWidth="1"/>
    <col min="26" max="26" width="3.7109375" style="3" customWidth="1"/>
    <col min="27" max="27" width="3.140625" style="3" customWidth="1"/>
    <col min="28" max="28" width="1.7109375" style="3" customWidth="1"/>
    <col min="29" max="29" width="3.42578125" style="3" customWidth="1"/>
    <col min="30" max="30" width="28.42578125" style="3" customWidth="1"/>
    <col min="31" max="31" width="1.5703125" style="23" customWidth="1"/>
    <col min="32" max="43" width="9.140625" style="87" hidden="1" customWidth="1"/>
    <col min="44" max="44" width="9.140625" style="113" hidden="1" customWidth="1"/>
    <col min="45" max="45" width="0" style="42" hidden="1" customWidth="1"/>
    <col min="46" max="51" width="9.140625" style="42"/>
    <col min="52" max="53" width="9.140625" style="23"/>
    <col min="54" max="16384" width="9.140625" style="3"/>
  </cols>
  <sheetData>
    <row r="1" spans="1:53" ht="15" customHeight="1" x14ac:dyDescent="0.25">
      <c r="A1" s="249" t="s">
        <v>126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1"/>
    </row>
    <row r="2" spans="1:53" ht="15" customHeight="1" x14ac:dyDescent="0.25">
      <c r="A2" s="252"/>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4"/>
    </row>
    <row r="3" spans="1:53" ht="15" customHeight="1" x14ac:dyDescent="0.25">
      <c r="A3" s="252"/>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4"/>
    </row>
    <row r="4" spans="1:53" ht="15" customHeight="1" x14ac:dyDescent="0.25">
      <c r="A4" s="252"/>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4"/>
    </row>
    <row r="5" spans="1:53" ht="15" customHeight="1" x14ac:dyDescent="0.25">
      <c r="A5" s="252"/>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4"/>
    </row>
    <row r="6" spans="1:53" ht="15" customHeight="1" x14ac:dyDescent="0.25">
      <c r="A6" s="252"/>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4"/>
    </row>
    <row r="7" spans="1:53" ht="15" customHeight="1" x14ac:dyDescent="0.25">
      <c r="A7" s="252"/>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4"/>
    </row>
    <row r="8" spans="1:53" ht="15" customHeight="1" x14ac:dyDescent="0.25">
      <c r="A8" s="252"/>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4"/>
    </row>
    <row r="9" spans="1:53" ht="21" customHeight="1" thickBot="1" x14ac:dyDescent="0.4">
      <c r="A9" s="287" t="s">
        <v>122</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9"/>
    </row>
    <row r="10" spans="1:53" ht="20.100000000000001" customHeight="1" x14ac:dyDescent="0.25">
      <c r="A10" s="136" t="s">
        <v>88</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88"/>
      <c r="AG10" s="88" t="s">
        <v>25</v>
      </c>
      <c r="AH10" s="88"/>
      <c r="AI10" s="88"/>
      <c r="AJ10" s="88"/>
      <c r="AK10" s="88" t="s">
        <v>26</v>
      </c>
      <c r="AL10" s="88"/>
      <c r="AM10" s="88"/>
      <c r="AN10" s="88"/>
      <c r="AO10" s="89"/>
      <c r="AP10" s="89"/>
      <c r="AQ10" s="89"/>
      <c r="AR10" s="114"/>
      <c r="AS10" s="44"/>
      <c r="AT10" s="45"/>
      <c r="AU10" s="45"/>
      <c r="AV10" s="45"/>
      <c r="AW10" s="45"/>
    </row>
    <row r="11" spans="1:53" ht="4.5" customHeight="1" x14ac:dyDescent="0.25">
      <c r="A11" s="139"/>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1"/>
      <c r="AF11" s="90"/>
      <c r="AG11" s="91">
        <v>0</v>
      </c>
      <c r="AH11" s="91">
        <v>1</v>
      </c>
      <c r="AI11" s="91">
        <v>0.7</v>
      </c>
      <c r="AJ11" s="90"/>
      <c r="AK11" s="90">
        <v>0</v>
      </c>
      <c r="AL11" s="90">
        <v>2</v>
      </c>
      <c r="AM11" s="90">
        <v>25</v>
      </c>
      <c r="AN11" s="90"/>
      <c r="AT11" s="45"/>
      <c r="AU11" s="45"/>
      <c r="AV11" s="45"/>
      <c r="AW11" s="45"/>
    </row>
    <row r="12" spans="1:53" s="26" customFormat="1" ht="28.5" customHeight="1" x14ac:dyDescent="0.25">
      <c r="A12" s="290" t="s">
        <v>90</v>
      </c>
      <c r="B12" s="291"/>
      <c r="C12" s="291"/>
      <c r="D12" s="291"/>
      <c r="E12" s="291"/>
      <c r="F12" s="291"/>
      <c r="G12" s="292"/>
      <c r="H12" s="209"/>
      <c r="I12" s="275"/>
      <c r="J12" s="275"/>
      <c r="K12" s="275"/>
      <c r="L12" s="275"/>
      <c r="M12" s="275"/>
      <c r="N12" s="275"/>
      <c r="O12" s="275"/>
      <c r="P12" s="275"/>
      <c r="Q12" s="275"/>
      <c r="R12" s="275"/>
      <c r="S12" s="275"/>
      <c r="T12" s="275"/>
      <c r="U12" s="275"/>
      <c r="V12" s="275"/>
      <c r="W12" s="275"/>
      <c r="X12" s="275"/>
      <c r="Y12" s="275"/>
      <c r="Z12" s="275"/>
      <c r="AA12" s="275"/>
      <c r="AB12" s="275"/>
      <c r="AC12" s="275"/>
      <c r="AD12" s="276"/>
      <c r="AE12" s="74"/>
      <c r="AF12" s="90"/>
      <c r="AG12" s="91"/>
      <c r="AH12" s="91">
        <v>2</v>
      </c>
      <c r="AI12" s="91">
        <v>0.7</v>
      </c>
      <c r="AJ12" s="90"/>
      <c r="AK12" s="90" t="s">
        <v>116</v>
      </c>
      <c r="AL12" s="90"/>
      <c r="AM12" s="90"/>
      <c r="AN12" s="90"/>
      <c r="AO12" s="90"/>
      <c r="AP12" s="90"/>
      <c r="AQ12" s="90"/>
      <c r="AR12" s="115"/>
      <c r="AS12" s="50"/>
      <c r="AT12" s="80"/>
      <c r="AU12" s="80"/>
      <c r="AV12" s="49"/>
      <c r="AW12" s="49"/>
      <c r="AX12" s="50"/>
      <c r="AY12" s="50"/>
      <c r="AZ12" s="39"/>
      <c r="BA12" s="39"/>
    </row>
    <row r="13" spans="1:53" ht="9.9499999999999993" customHeight="1" x14ac:dyDescent="0.25">
      <c r="A13" s="133"/>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5"/>
      <c r="AF13" s="90"/>
      <c r="AG13" s="91"/>
      <c r="AH13" s="91">
        <v>3</v>
      </c>
      <c r="AI13" s="91">
        <v>0.6</v>
      </c>
      <c r="AJ13" s="90"/>
      <c r="AK13" s="90" t="s">
        <v>96</v>
      </c>
      <c r="AL13" s="90"/>
      <c r="AM13" s="90"/>
      <c r="AN13" s="90"/>
      <c r="AT13" s="45"/>
      <c r="AU13" s="45"/>
      <c r="AV13" s="45"/>
      <c r="AW13" s="45"/>
    </row>
    <row r="14" spans="1:53" ht="24" customHeight="1" x14ac:dyDescent="0.25">
      <c r="A14" s="274" t="s">
        <v>114</v>
      </c>
      <c r="B14" s="202"/>
      <c r="C14" s="202"/>
      <c r="D14" s="202"/>
      <c r="E14" s="202"/>
      <c r="F14" s="202"/>
      <c r="G14" s="202"/>
      <c r="H14" s="209"/>
      <c r="I14" s="275"/>
      <c r="J14" s="275"/>
      <c r="K14" s="275"/>
      <c r="L14" s="275"/>
      <c r="M14" s="275"/>
      <c r="N14" s="275"/>
      <c r="O14" s="275"/>
      <c r="P14" s="275"/>
      <c r="Q14" s="275"/>
      <c r="R14" s="275"/>
      <c r="S14" s="276"/>
      <c r="T14" s="183" t="s">
        <v>98</v>
      </c>
      <c r="U14" s="183"/>
      <c r="V14" s="183"/>
      <c r="W14" s="183"/>
      <c r="X14" s="183"/>
      <c r="Y14" s="184"/>
      <c r="Z14" s="180"/>
      <c r="AA14" s="181"/>
      <c r="AB14" s="181"/>
      <c r="AC14" s="181"/>
      <c r="AD14" s="182"/>
      <c r="AE14" s="106"/>
      <c r="AF14" s="90"/>
      <c r="AH14" s="91">
        <v>4</v>
      </c>
      <c r="AI14" s="91">
        <v>0.5</v>
      </c>
      <c r="AJ14" s="90"/>
      <c r="AK14" s="90"/>
      <c r="AL14" s="90"/>
      <c r="AM14" s="90"/>
      <c r="AN14" s="90"/>
      <c r="AT14" s="45"/>
      <c r="AU14" s="45"/>
      <c r="AV14" s="45"/>
      <c r="AW14" s="45"/>
    </row>
    <row r="15" spans="1:53" ht="8.1" customHeight="1" x14ac:dyDescent="0.25">
      <c r="A15" s="271"/>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3"/>
      <c r="AF15" s="92"/>
      <c r="AH15" s="91"/>
      <c r="AI15" s="91"/>
      <c r="AJ15" s="92"/>
      <c r="AK15" s="92"/>
      <c r="AL15" s="92"/>
      <c r="AM15" s="92"/>
      <c r="AN15" s="92"/>
      <c r="AO15" s="93"/>
      <c r="AP15" s="93"/>
      <c r="AQ15" s="93"/>
      <c r="AR15" s="116"/>
      <c r="AS15" s="47"/>
      <c r="AT15" s="45"/>
      <c r="AU15" s="45"/>
      <c r="AV15" s="45"/>
      <c r="AW15" s="45"/>
    </row>
    <row r="16" spans="1:53" ht="20.100000000000001" customHeight="1" x14ac:dyDescent="0.25">
      <c r="A16" s="297" t="str">
        <f>IF(H14=AK31,AK13,IF(H14=AK32,AK13,IF(H14=AK33,AK13,IF(H14=AK34,AK12,IF(H14=AK35,AK12,IF(H14=AK36,AK13,IF(H14=AK37,AK13,IF(H14=AK38,AK13," "))))))))</f>
        <v xml:space="preserve"> </v>
      </c>
      <c r="B16" s="183"/>
      <c r="C16" s="183"/>
      <c r="D16" s="183"/>
      <c r="E16" s="183"/>
      <c r="F16" s="183"/>
      <c r="G16" s="183"/>
      <c r="H16" s="183"/>
      <c r="I16" s="183"/>
      <c r="J16" s="183"/>
      <c r="K16" s="183"/>
      <c r="L16" s="183"/>
      <c r="M16" s="183"/>
      <c r="N16" s="183"/>
      <c r="O16" s="183"/>
      <c r="P16" s="183"/>
      <c r="Q16" s="183"/>
      <c r="R16" s="183"/>
      <c r="S16" s="183"/>
      <c r="T16" s="183"/>
      <c r="U16" s="183"/>
      <c r="V16" s="183"/>
      <c r="W16" s="183"/>
      <c r="X16" s="2" t="s">
        <v>3</v>
      </c>
      <c r="Y16" s="202"/>
      <c r="Z16" s="202"/>
      <c r="AA16" s="202" t="s">
        <v>4</v>
      </c>
      <c r="AB16" s="202"/>
      <c r="AC16" s="200"/>
      <c r="AD16" s="200"/>
      <c r="AE16" s="201"/>
      <c r="AF16" s="91"/>
      <c r="AH16" s="91"/>
      <c r="AI16" s="91"/>
      <c r="AJ16" s="91"/>
      <c r="AK16" s="91"/>
      <c r="AL16" s="91"/>
      <c r="AM16" s="91"/>
      <c r="AN16" s="91"/>
      <c r="AO16" s="91"/>
      <c r="AP16" s="91"/>
      <c r="AQ16" s="91"/>
      <c r="AR16" s="117"/>
      <c r="AS16" s="49"/>
      <c r="AT16" s="45"/>
      <c r="AU16" s="45"/>
      <c r="AV16" s="45"/>
      <c r="AW16" s="45"/>
    </row>
    <row r="17" spans="1:56" ht="9.9499999999999993" customHeight="1" x14ac:dyDescent="0.25">
      <c r="A17" s="197" t="str">
        <f>IF(AND(AH18=AG18,A16=AK13),AI18," ")</f>
        <v xml:space="preserve"> </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9"/>
      <c r="AF17" s="91"/>
      <c r="AH17" s="91"/>
      <c r="AI17" s="91"/>
      <c r="AJ17" s="91"/>
      <c r="AK17" s="91"/>
      <c r="AL17" s="91"/>
      <c r="AM17" s="91"/>
      <c r="AN17" s="91"/>
      <c r="AO17" s="91"/>
      <c r="AP17" s="91"/>
      <c r="AQ17" s="91"/>
      <c r="AR17" s="117"/>
      <c r="AS17" s="49"/>
      <c r="AT17" s="45"/>
      <c r="AU17" s="45"/>
      <c r="AV17" s="45"/>
      <c r="AW17" s="45"/>
    </row>
    <row r="18" spans="1:56" ht="8.1" customHeight="1" x14ac:dyDescent="0.25">
      <c r="A18" s="197"/>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9"/>
      <c r="AF18" s="91"/>
      <c r="AG18" s="91">
        <v>1</v>
      </c>
      <c r="AH18" s="91">
        <v>0</v>
      </c>
      <c r="AI18" s="91" t="s">
        <v>95</v>
      </c>
      <c r="AJ18" s="91"/>
      <c r="AK18" s="91"/>
      <c r="AL18" s="91"/>
      <c r="AM18" s="91"/>
      <c r="AN18" s="91"/>
      <c r="AO18" s="91"/>
      <c r="AP18" s="91"/>
      <c r="AQ18" s="91"/>
      <c r="AR18" s="117"/>
      <c r="AS18" s="49"/>
      <c r="AT18" s="45"/>
      <c r="AU18" s="45"/>
      <c r="AV18" s="45"/>
      <c r="AW18" s="45"/>
    </row>
    <row r="19" spans="1:56" ht="24" customHeight="1" x14ac:dyDescent="0.25">
      <c r="A19" s="274" t="s">
        <v>15</v>
      </c>
      <c r="B19" s="202"/>
      <c r="C19" s="202"/>
      <c r="D19" s="202"/>
      <c r="E19" s="202"/>
      <c r="F19" s="202"/>
      <c r="G19" s="202"/>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75"/>
      <c r="AF19" s="90"/>
      <c r="AI19" s="91" t="s">
        <v>94</v>
      </c>
      <c r="AJ19" s="90"/>
      <c r="AK19" s="90"/>
      <c r="AL19" s="90"/>
      <c r="AM19" s="90"/>
      <c r="AN19" s="90"/>
      <c r="AO19" s="90"/>
      <c r="AP19" s="90"/>
      <c r="AQ19" s="90"/>
      <c r="AR19" s="115"/>
      <c r="AS19" s="50"/>
      <c r="AT19" s="49"/>
      <c r="AU19" s="49"/>
      <c r="AV19" s="49"/>
      <c r="AW19" s="49"/>
      <c r="AX19" s="50"/>
      <c r="AY19" s="50"/>
      <c r="AZ19" s="39"/>
      <c r="BA19" s="39"/>
      <c r="BB19" s="26"/>
      <c r="BC19" s="26"/>
      <c r="BD19" s="26"/>
    </row>
    <row r="20" spans="1:56" s="4" customFormat="1" ht="5.0999999999999996" customHeight="1" x14ac:dyDescent="0.25">
      <c r="A20" s="274"/>
      <c r="B20" s="202"/>
      <c r="C20" s="202"/>
      <c r="D20" s="202"/>
      <c r="E20" s="202"/>
      <c r="F20" s="202"/>
      <c r="G20" s="202"/>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5"/>
      <c r="AF20" s="91"/>
      <c r="AG20" s="90"/>
      <c r="AH20" s="90"/>
      <c r="AI20" s="90"/>
      <c r="AJ20" s="91"/>
      <c r="AK20" s="91"/>
      <c r="AL20" s="91"/>
      <c r="AM20" s="91"/>
      <c r="AN20" s="91"/>
      <c r="AO20" s="91"/>
      <c r="AP20" s="91"/>
      <c r="AQ20" s="91"/>
      <c r="AR20" s="117"/>
      <c r="AS20" s="49"/>
      <c r="AT20" s="49"/>
      <c r="AU20" s="49"/>
      <c r="AV20" s="49"/>
      <c r="AW20" s="49"/>
      <c r="AX20" s="49"/>
      <c r="AY20" s="49"/>
      <c r="AZ20" s="48"/>
      <c r="BA20" s="48"/>
      <c r="BB20" s="27"/>
      <c r="BC20" s="27"/>
      <c r="BD20" s="27"/>
    </row>
    <row r="21" spans="1:56" ht="24" customHeight="1" x14ac:dyDescent="0.25">
      <c r="A21" s="274"/>
      <c r="B21" s="202"/>
      <c r="C21" s="202"/>
      <c r="D21" s="202"/>
      <c r="E21" s="202"/>
      <c r="F21" s="202"/>
      <c r="G21" s="202"/>
      <c r="H21" s="205"/>
      <c r="I21" s="206"/>
      <c r="J21" s="206"/>
      <c r="K21" s="206"/>
      <c r="L21" s="206"/>
      <c r="M21" s="206"/>
      <c r="N21" s="206"/>
      <c r="O21" s="206"/>
      <c r="P21" s="206"/>
      <c r="Q21" s="206"/>
      <c r="R21" s="206"/>
      <c r="S21" s="206"/>
      <c r="T21" s="206"/>
      <c r="U21" s="206"/>
      <c r="V21" s="206"/>
      <c r="W21" s="206"/>
      <c r="X21" s="206"/>
      <c r="Y21" s="206"/>
      <c r="Z21" s="206"/>
      <c r="AA21" s="206"/>
      <c r="AB21" s="206"/>
      <c r="AC21" s="206"/>
      <c r="AD21" s="206"/>
      <c r="AE21" s="75"/>
      <c r="AF21" s="90"/>
      <c r="AH21" s="90">
        <v>2</v>
      </c>
      <c r="AI21" s="90" t="s">
        <v>66</v>
      </c>
      <c r="AJ21" s="90"/>
      <c r="AK21" s="90"/>
      <c r="AL21" s="90"/>
      <c r="AM21" s="90"/>
      <c r="AN21" s="90"/>
      <c r="AO21" s="90"/>
      <c r="AP21" s="90"/>
      <c r="AQ21" s="90"/>
      <c r="AR21" s="115"/>
      <c r="AS21" s="50"/>
      <c r="AT21" s="80"/>
      <c r="AU21" s="80"/>
      <c r="AV21" s="49"/>
      <c r="AW21" s="49"/>
      <c r="AX21" s="50"/>
      <c r="AY21" s="50"/>
      <c r="AZ21" s="39"/>
      <c r="BA21" s="39"/>
      <c r="BB21" s="26"/>
      <c r="BC21" s="26"/>
      <c r="BD21" s="26"/>
    </row>
    <row r="22" spans="1:56" s="4" customFormat="1" ht="9.9499999999999993" customHeight="1" x14ac:dyDescent="0.25">
      <c r="A22" s="133"/>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5"/>
      <c r="AF22" s="91"/>
      <c r="AG22" s="90"/>
      <c r="AH22" s="90">
        <v>1</v>
      </c>
      <c r="AI22" s="87" t="s">
        <v>104</v>
      </c>
      <c r="AJ22" s="91"/>
      <c r="AK22" s="91"/>
      <c r="AL22" s="91"/>
      <c r="AM22" s="91"/>
      <c r="AN22" s="91"/>
      <c r="AO22" s="91"/>
      <c r="AP22" s="91"/>
      <c r="AQ22" s="91"/>
      <c r="AR22" s="117"/>
      <c r="AS22" s="49"/>
      <c r="AT22" s="49"/>
      <c r="AU22" s="49"/>
      <c r="AV22" s="49"/>
      <c r="AW22" s="49"/>
      <c r="AX22" s="49"/>
      <c r="AY22" s="49"/>
      <c r="AZ22" s="48"/>
      <c r="BA22" s="48"/>
      <c r="BB22" s="27"/>
      <c r="BC22" s="27"/>
      <c r="BD22" s="27"/>
    </row>
    <row r="23" spans="1:56" s="26" customFormat="1" ht="25.5" customHeight="1" x14ac:dyDescent="0.25">
      <c r="A23" s="25"/>
      <c r="B23" s="207" t="s">
        <v>68</v>
      </c>
      <c r="C23" s="299"/>
      <c r="D23" s="299"/>
      <c r="E23" s="299"/>
      <c r="F23" s="299"/>
      <c r="G23" s="300"/>
      <c r="H23" s="205"/>
      <c r="I23" s="206"/>
      <c r="J23" s="206"/>
      <c r="K23" s="206"/>
      <c r="L23" s="206"/>
      <c r="M23" s="206"/>
      <c r="N23" s="206"/>
      <c r="O23" s="206"/>
      <c r="P23" s="206"/>
      <c r="Q23" s="206"/>
      <c r="R23" s="206"/>
      <c r="S23" s="206"/>
      <c r="T23" s="206"/>
      <c r="U23" s="206"/>
      <c r="V23" s="30"/>
      <c r="W23" s="154" t="s">
        <v>53</v>
      </c>
      <c r="X23" s="154"/>
      <c r="Y23" s="204"/>
      <c r="Z23" s="205"/>
      <c r="AA23" s="206"/>
      <c r="AB23" s="206"/>
      <c r="AC23" s="206"/>
      <c r="AD23" s="206"/>
      <c r="AE23" s="74"/>
      <c r="AF23" s="90"/>
      <c r="AG23" s="91">
        <v>0</v>
      </c>
      <c r="AH23" s="91">
        <v>1</v>
      </c>
      <c r="AI23" s="94" t="s">
        <v>105</v>
      </c>
      <c r="AJ23" s="90"/>
      <c r="AK23" s="90"/>
      <c r="AL23" s="90"/>
      <c r="AM23" s="90"/>
      <c r="AN23" s="90"/>
      <c r="AO23" s="90"/>
      <c r="AP23" s="90"/>
      <c r="AQ23" s="90"/>
      <c r="AR23" s="115"/>
      <c r="AS23" s="50"/>
      <c r="AT23" s="50"/>
      <c r="AU23" s="50"/>
      <c r="AV23" s="50"/>
      <c r="AW23" s="49"/>
      <c r="AX23" s="50"/>
      <c r="AY23" s="50"/>
      <c r="AZ23" s="39"/>
      <c r="BA23" s="39"/>
    </row>
    <row r="24" spans="1:56" s="41" customFormat="1" ht="12" customHeight="1" x14ac:dyDescent="0.25">
      <c r="A24" s="40"/>
      <c r="B24" s="210" t="s">
        <v>67</v>
      </c>
      <c r="C24" s="210"/>
      <c r="D24" s="210"/>
      <c r="E24" s="210"/>
      <c r="F24" s="210"/>
      <c r="G24" s="210"/>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70"/>
      <c r="AF24" s="95"/>
      <c r="AG24" s="95"/>
      <c r="AH24" s="95"/>
      <c r="AI24" s="95"/>
      <c r="AJ24" s="95"/>
      <c r="AK24" s="95"/>
      <c r="AL24" s="95"/>
      <c r="AM24" s="95"/>
      <c r="AN24" s="95"/>
      <c r="AO24" s="95"/>
      <c r="AP24" s="95"/>
      <c r="AQ24" s="95"/>
      <c r="AR24" s="118"/>
      <c r="AS24" s="52"/>
      <c r="AT24" s="52"/>
      <c r="AU24" s="52"/>
      <c r="AV24" s="52"/>
      <c r="AW24" s="52"/>
      <c r="AX24" s="52"/>
      <c r="AY24" s="52"/>
      <c r="AZ24" s="51"/>
      <c r="BA24" s="51"/>
    </row>
    <row r="25" spans="1:56" ht="24" customHeight="1" x14ac:dyDescent="0.25">
      <c r="A25" s="11"/>
      <c r="B25" s="154" t="s">
        <v>52</v>
      </c>
      <c r="C25" s="154"/>
      <c r="D25" s="154"/>
      <c r="E25" s="154"/>
      <c r="F25" s="154"/>
      <c r="G25" s="204"/>
      <c r="H25" s="209"/>
      <c r="I25" s="181"/>
      <c r="J25" s="181"/>
      <c r="K25" s="181"/>
      <c r="L25" s="181"/>
      <c r="M25" s="181"/>
      <c r="N25" s="181"/>
      <c r="O25" s="181"/>
      <c r="P25" s="181"/>
      <c r="Q25" s="181"/>
      <c r="R25" s="181"/>
      <c r="S25" s="181"/>
      <c r="T25" s="181"/>
      <c r="U25" s="182"/>
      <c r="V25" s="2"/>
      <c r="W25" s="207" t="s">
        <v>34</v>
      </c>
      <c r="X25" s="207"/>
      <c r="Y25" s="208"/>
      <c r="Z25" s="205"/>
      <c r="AA25" s="206"/>
      <c r="AB25" s="206"/>
      <c r="AC25" s="206"/>
      <c r="AD25" s="206"/>
      <c r="AE25" s="75"/>
      <c r="AF25" s="91"/>
      <c r="AG25" s="91">
        <v>0</v>
      </c>
      <c r="AH25" s="91">
        <v>1</v>
      </c>
      <c r="AI25" s="91" t="s">
        <v>33</v>
      </c>
      <c r="AJ25" s="90"/>
      <c r="AK25" s="90"/>
      <c r="AL25" s="90"/>
      <c r="AM25" s="90"/>
      <c r="AN25" s="90"/>
      <c r="AO25" s="90"/>
      <c r="AP25" s="90"/>
      <c r="AQ25" s="90"/>
      <c r="AR25" s="115"/>
      <c r="AS25" s="50"/>
      <c r="AT25" s="49"/>
      <c r="AU25" s="49"/>
      <c r="AV25" s="49"/>
      <c r="AW25" s="50"/>
      <c r="AX25" s="50"/>
      <c r="AY25" s="50"/>
      <c r="AZ25" s="39"/>
      <c r="BA25" s="39"/>
      <c r="BB25" s="26"/>
      <c r="BC25" s="26"/>
      <c r="BD25" s="26"/>
    </row>
    <row r="26" spans="1:56" s="4" customFormat="1" ht="9.9499999999999993" customHeight="1" x14ac:dyDescent="0.25">
      <c r="A26" s="133"/>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5"/>
      <c r="AF26" s="91"/>
      <c r="AG26" s="91"/>
      <c r="AH26" s="91"/>
      <c r="AI26" s="91"/>
      <c r="AJ26" s="91"/>
      <c r="AK26" s="91"/>
      <c r="AL26" s="91"/>
      <c r="AM26" s="91"/>
      <c r="AN26" s="91"/>
      <c r="AO26" s="96"/>
      <c r="AP26" s="96"/>
      <c r="AQ26" s="96"/>
      <c r="AR26" s="119"/>
      <c r="AS26" s="45"/>
      <c r="AT26" s="45"/>
      <c r="AU26" s="45"/>
      <c r="AV26" s="45"/>
      <c r="AW26" s="45"/>
      <c r="AX26" s="45"/>
      <c r="AY26" s="45"/>
      <c r="AZ26" s="53"/>
      <c r="BA26" s="53"/>
    </row>
    <row r="27" spans="1:56" ht="24" customHeight="1" x14ac:dyDescent="0.25">
      <c r="A27" s="8"/>
      <c r="B27" s="153" t="s">
        <v>1</v>
      </c>
      <c r="C27" s="153"/>
      <c r="D27" s="153"/>
      <c r="E27" s="153"/>
      <c r="F27" s="153"/>
      <c r="G27" s="153"/>
      <c r="H27" s="205"/>
      <c r="I27" s="206"/>
      <c r="J27" s="206"/>
      <c r="K27" s="206"/>
      <c r="L27" s="206"/>
      <c r="M27" s="206"/>
      <c r="N27" s="206"/>
      <c r="O27" s="206"/>
      <c r="P27" s="206"/>
      <c r="Q27" s="206"/>
      <c r="R27" s="206"/>
      <c r="S27" s="206"/>
      <c r="T27" s="206"/>
      <c r="U27" s="206"/>
      <c r="V27" s="2"/>
      <c r="W27" s="153" t="s">
        <v>20</v>
      </c>
      <c r="X27" s="153"/>
      <c r="Y27" s="153"/>
      <c r="Z27" s="205"/>
      <c r="AA27" s="206"/>
      <c r="AB27" s="206"/>
      <c r="AC27" s="206"/>
      <c r="AD27" s="206"/>
      <c r="AE27" s="75"/>
      <c r="AF27" s="91"/>
      <c r="AG27" s="90"/>
      <c r="AH27" s="90">
        <v>1</v>
      </c>
      <c r="AI27" s="107" t="s">
        <v>121</v>
      </c>
      <c r="AJ27" s="90"/>
      <c r="AK27" s="90"/>
      <c r="AL27" s="91"/>
      <c r="AM27" s="91"/>
      <c r="AN27" s="91"/>
      <c r="AO27" s="96"/>
      <c r="AP27" s="96"/>
      <c r="AQ27" s="96"/>
      <c r="AR27" s="119"/>
      <c r="AS27" s="45"/>
    </row>
    <row r="28" spans="1:56" ht="9.9499999999999993" customHeight="1" x14ac:dyDescent="0.25">
      <c r="A28" s="157"/>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270"/>
      <c r="AF28" s="91"/>
      <c r="AG28" s="90"/>
      <c r="AH28" s="90"/>
      <c r="AI28" s="90"/>
      <c r="AJ28" s="90"/>
      <c r="AK28" s="90"/>
      <c r="AL28" s="91"/>
      <c r="AM28" s="91"/>
      <c r="AN28" s="91"/>
      <c r="AO28" s="96"/>
      <c r="AP28" s="96"/>
      <c r="AQ28" s="96"/>
      <c r="AR28" s="119"/>
      <c r="AS28" s="45"/>
    </row>
    <row r="29" spans="1:56" s="32" customFormat="1" ht="24" customHeight="1" x14ac:dyDescent="0.25">
      <c r="A29" s="31"/>
      <c r="B29" s="154" t="s">
        <v>38</v>
      </c>
      <c r="C29" s="154"/>
      <c r="D29" s="154"/>
      <c r="E29" s="154"/>
      <c r="F29" s="154"/>
      <c r="G29" s="154"/>
      <c r="H29" s="186"/>
      <c r="I29" s="186"/>
      <c r="J29" s="186"/>
      <c r="K29" s="186"/>
      <c r="L29" s="186"/>
      <c r="M29" s="186"/>
      <c r="N29" s="186"/>
      <c r="O29" s="186"/>
      <c r="P29" s="186"/>
      <c r="Q29" s="186"/>
      <c r="R29" s="186"/>
      <c r="S29" s="186"/>
      <c r="T29" s="186"/>
      <c r="U29" s="186"/>
      <c r="V29" s="30"/>
      <c r="W29" s="154" t="s">
        <v>39</v>
      </c>
      <c r="X29" s="154"/>
      <c r="Y29" s="154"/>
      <c r="Z29" s="186"/>
      <c r="AA29" s="186"/>
      <c r="AB29" s="186"/>
      <c r="AC29" s="186"/>
      <c r="AD29" s="186"/>
      <c r="AE29" s="76"/>
      <c r="AF29" s="91"/>
      <c r="AG29" s="90"/>
      <c r="AH29" s="90">
        <v>1</v>
      </c>
      <c r="AI29" s="90" t="s">
        <v>30</v>
      </c>
      <c r="AJ29" s="90"/>
      <c r="AK29" s="90"/>
      <c r="AL29" s="90"/>
      <c r="AM29" s="90"/>
      <c r="AN29" s="90"/>
      <c r="AO29" s="90"/>
      <c r="AP29" s="90"/>
      <c r="AQ29" s="96"/>
      <c r="AR29" s="119"/>
      <c r="AS29" s="45"/>
      <c r="AT29" s="44"/>
      <c r="AU29" s="44"/>
      <c r="AV29" s="44"/>
      <c r="AW29" s="44"/>
      <c r="AX29" s="44"/>
      <c r="AY29" s="44"/>
      <c r="AZ29" s="43"/>
      <c r="BA29" s="43"/>
    </row>
    <row r="30" spans="1:56" ht="9.9499999999999993" customHeight="1" x14ac:dyDescent="0.25">
      <c r="A30" s="133"/>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5"/>
      <c r="AF30" s="91"/>
      <c r="AG30" s="91"/>
      <c r="AH30" s="91"/>
      <c r="AI30" s="91"/>
      <c r="AJ30" s="91"/>
      <c r="AK30" s="91"/>
      <c r="AL30" s="91"/>
      <c r="AM30" s="91"/>
      <c r="AN30" s="91"/>
      <c r="AO30" s="96"/>
      <c r="AP30" s="96"/>
      <c r="AQ30" s="96"/>
      <c r="AR30" s="119"/>
      <c r="AS30" s="45"/>
    </row>
    <row r="31" spans="1:56" ht="21" customHeight="1" x14ac:dyDescent="0.25">
      <c r="A31" s="8"/>
      <c r="B31" s="293" t="s">
        <v>117</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5"/>
      <c r="AE31" s="75"/>
      <c r="AF31" s="90"/>
      <c r="AG31" s="91">
        <v>0</v>
      </c>
      <c r="AH31" s="91">
        <v>1</v>
      </c>
      <c r="AI31" s="91">
        <v>180</v>
      </c>
      <c r="AJ31" s="91"/>
      <c r="AK31" s="91" t="s">
        <v>91</v>
      </c>
      <c r="AL31" s="90"/>
      <c r="AM31" s="90"/>
      <c r="AN31" s="90"/>
    </row>
    <row r="32" spans="1:56" x14ac:dyDescent="0.25">
      <c r="A32" s="8"/>
      <c r="B32" s="296" t="s">
        <v>24</v>
      </c>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75"/>
      <c r="AF32" s="90"/>
      <c r="AG32" s="91"/>
      <c r="AH32" s="91"/>
      <c r="AI32" s="91"/>
      <c r="AJ32" s="91"/>
      <c r="AK32" s="91" t="s">
        <v>92</v>
      </c>
      <c r="AL32" s="90"/>
      <c r="AM32" s="90"/>
      <c r="AN32" s="90"/>
    </row>
    <row r="33" spans="1:59" ht="15.75" customHeight="1" x14ac:dyDescent="0.25">
      <c r="A33" s="8"/>
      <c r="B33" s="283" t="s">
        <v>29</v>
      </c>
      <c r="C33" s="283"/>
      <c r="D33" s="283"/>
      <c r="E33" s="283"/>
      <c r="F33" s="283"/>
      <c r="G33" s="283"/>
      <c r="H33" s="283"/>
      <c r="I33" s="283"/>
      <c r="J33" s="256" t="s">
        <v>23</v>
      </c>
      <c r="K33" s="256"/>
      <c r="L33" s="256"/>
      <c r="M33" s="256"/>
      <c r="N33" s="256"/>
      <c r="O33" s="256"/>
      <c r="P33" s="256"/>
      <c r="Q33" s="256"/>
      <c r="R33" s="256"/>
      <c r="S33" s="256"/>
      <c r="T33" s="256"/>
      <c r="U33" s="256"/>
      <c r="V33" s="256"/>
      <c r="W33" s="256"/>
      <c r="X33" s="256"/>
      <c r="Y33" s="256"/>
      <c r="Z33" s="256"/>
      <c r="AA33" s="256"/>
      <c r="AB33" s="256"/>
      <c r="AC33" s="256"/>
      <c r="AD33" s="256"/>
      <c r="AE33" s="75"/>
      <c r="AF33" s="90"/>
      <c r="AG33" s="91"/>
      <c r="AH33" s="91">
        <v>2</v>
      </c>
      <c r="AI33" s="91">
        <v>275</v>
      </c>
      <c r="AJ33" s="91"/>
      <c r="AK33" s="91" t="s">
        <v>93</v>
      </c>
      <c r="AL33" s="90"/>
      <c r="AM33" s="90"/>
      <c r="AN33" s="90"/>
    </row>
    <row r="34" spans="1:59" s="5" customFormat="1" ht="23.25" customHeight="1" x14ac:dyDescent="0.25">
      <c r="A34" s="73"/>
      <c r="B34" s="255" t="s">
        <v>86</v>
      </c>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72"/>
      <c r="AF34" s="90"/>
      <c r="AG34" s="91"/>
      <c r="AH34" s="91">
        <v>3</v>
      </c>
      <c r="AI34" s="91">
        <v>360</v>
      </c>
      <c r="AJ34" s="91"/>
      <c r="AK34" s="87" t="s">
        <v>107</v>
      </c>
      <c r="AL34" s="90"/>
      <c r="AM34" s="90"/>
      <c r="AN34" s="90"/>
      <c r="AO34" s="87"/>
      <c r="AP34" s="87"/>
      <c r="AQ34" s="87"/>
      <c r="AR34" s="113"/>
      <c r="AS34" s="42"/>
      <c r="AT34" s="47"/>
      <c r="AU34" s="47"/>
      <c r="AV34" s="47"/>
      <c r="AW34" s="47"/>
      <c r="AX34" s="47"/>
      <c r="AY34" s="47"/>
      <c r="AZ34" s="46"/>
      <c r="BA34" s="46"/>
    </row>
    <row r="35" spans="1:59" ht="4.5" customHeight="1" thickBot="1" x14ac:dyDescent="0.3">
      <c r="A35" s="133"/>
      <c r="B35" s="134"/>
      <c r="C35" s="134"/>
      <c r="D35" s="134"/>
      <c r="E35" s="134"/>
      <c r="F35" s="134"/>
      <c r="G35" s="134"/>
      <c r="H35" s="1"/>
      <c r="I35" s="1"/>
      <c r="J35" s="1"/>
      <c r="K35" s="1"/>
      <c r="L35" s="1"/>
      <c r="M35" s="1"/>
      <c r="N35" s="1"/>
      <c r="O35" s="1"/>
      <c r="P35" s="1"/>
      <c r="Q35" s="1"/>
      <c r="R35" s="1"/>
      <c r="S35" s="1"/>
      <c r="T35" s="1"/>
      <c r="U35" s="1"/>
      <c r="V35" s="1"/>
      <c r="W35" s="1"/>
      <c r="X35" s="1"/>
      <c r="Y35" s="1"/>
      <c r="Z35" s="1"/>
      <c r="AA35" s="1"/>
      <c r="AB35" s="1"/>
      <c r="AC35" s="1"/>
      <c r="AD35" s="1"/>
      <c r="AE35" s="75"/>
      <c r="AF35" s="91"/>
      <c r="AG35" s="91"/>
      <c r="AH35" s="91"/>
      <c r="AI35" s="91"/>
      <c r="AJ35" s="91"/>
      <c r="AK35" s="87" t="s">
        <v>108</v>
      </c>
      <c r="AL35" s="91"/>
      <c r="AM35" s="91"/>
      <c r="AN35" s="91"/>
      <c r="AO35" s="96"/>
      <c r="AP35" s="96"/>
      <c r="AQ35" s="96"/>
      <c r="AR35" s="119"/>
      <c r="AS35" s="45"/>
    </row>
    <row r="36" spans="1:59" s="27" customFormat="1" ht="18.75" customHeight="1" x14ac:dyDescent="0.25">
      <c r="A36" s="133"/>
      <c r="B36" s="134"/>
      <c r="C36" s="134"/>
      <c r="D36" s="134"/>
      <c r="E36" s="134"/>
      <c r="F36" s="134"/>
      <c r="G36" s="134"/>
      <c r="H36" s="259" t="s">
        <v>35</v>
      </c>
      <c r="I36" s="266"/>
      <c r="J36" s="266"/>
      <c r="K36" s="266"/>
      <c r="L36" s="266"/>
      <c r="M36" s="266"/>
      <c r="N36" s="266"/>
      <c r="O36" s="266"/>
      <c r="P36" s="266"/>
      <c r="Q36" s="266"/>
      <c r="R36" s="260"/>
      <c r="S36" s="30"/>
      <c r="T36" s="259" t="s">
        <v>36</v>
      </c>
      <c r="U36" s="266"/>
      <c r="V36" s="266"/>
      <c r="W36" s="266"/>
      <c r="X36" s="266"/>
      <c r="Y36" s="266"/>
      <c r="Z36" s="266"/>
      <c r="AA36" s="260"/>
      <c r="AB36" s="30"/>
      <c r="AC36" s="259" t="s">
        <v>37</v>
      </c>
      <c r="AD36" s="260"/>
      <c r="AE36" s="74"/>
      <c r="AF36" s="91"/>
      <c r="AG36" s="91"/>
      <c r="AH36" s="90">
        <v>4</v>
      </c>
      <c r="AI36" s="90">
        <v>530</v>
      </c>
      <c r="AJ36" s="91"/>
      <c r="AK36" s="87" t="s">
        <v>119</v>
      </c>
      <c r="AL36" s="91"/>
      <c r="AM36" s="91"/>
      <c r="AN36" s="91"/>
      <c r="AO36" s="96"/>
      <c r="AP36" s="96"/>
      <c r="AQ36" s="96"/>
      <c r="AR36" s="119"/>
      <c r="AS36" s="45"/>
      <c r="AT36" s="49"/>
      <c r="AU36" s="49"/>
      <c r="AV36" s="49"/>
      <c r="AW36" s="49"/>
      <c r="AX36" s="49"/>
      <c r="AY36" s="49"/>
      <c r="AZ36" s="48"/>
      <c r="BA36" s="48"/>
    </row>
    <row r="37" spans="1:59" ht="4.5" customHeight="1" x14ac:dyDescent="0.25">
      <c r="A37" s="133"/>
      <c r="B37" s="134"/>
      <c r="C37" s="134"/>
      <c r="D37" s="134"/>
      <c r="E37" s="134"/>
      <c r="F37" s="134"/>
      <c r="G37" s="134"/>
      <c r="H37" s="142"/>
      <c r="I37" s="143"/>
      <c r="J37" s="143"/>
      <c r="K37" s="143"/>
      <c r="L37" s="143"/>
      <c r="M37" s="143"/>
      <c r="N37" s="143"/>
      <c r="O37" s="143"/>
      <c r="P37" s="143"/>
      <c r="Q37" s="143"/>
      <c r="R37" s="261"/>
      <c r="S37" s="30"/>
      <c r="T37" s="267"/>
      <c r="U37" s="268"/>
      <c r="V37" s="268"/>
      <c r="W37" s="268"/>
      <c r="X37" s="268"/>
      <c r="Y37" s="268"/>
      <c r="Z37" s="268"/>
      <c r="AA37" s="269"/>
      <c r="AB37" s="30"/>
      <c r="AC37" s="142"/>
      <c r="AD37" s="261"/>
      <c r="AE37" s="75"/>
      <c r="AF37" s="91"/>
      <c r="AG37" s="90"/>
      <c r="AH37" s="90"/>
      <c r="AI37" s="90"/>
      <c r="AJ37" s="90"/>
      <c r="AK37" s="120" t="s">
        <v>120</v>
      </c>
      <c r="AL37" s="91"/>
      <c r="AM37" s="91"/>
      <c r="AN37" s="91"/>
      <c r="AO37" s="96"/>
      <c r="AP37" s="96"/>
      <c r="AQ37" s="96"/>
      <c r="AR37" s="119"/>
      <c r="AS37" s="45"/>
    </row>
    <row r="38" spans="1:59" s="4" customFormat="1" ht="24" customHeight="1" x14ac:dyDescent="0.25">
      <c r="A38" s="157"/>
      <c r="B38" s="264" t="s">
        <v>12</v>
      </c>
      <c r="C38" s="264"/>
      <c r="D38" s="264"/>
      <c r="E38" s="264"/>
      <c r="F38" s="264"/>
      <c r="G38" s="265"/>
      <c r="H38" s="257"/>
      <c r="I38" s="205"/>
      <c r="J38" s="205"/>
      <c r="K38" s="205"/>
      <c r="L38" s="205"/>
      <c r="M38" s="205"/>
      <c r="N38" s="205"/>
      <c r="O38" s="205"/>
      <c r="P38" s="205"/>
      <c r="Q38" s="205"/>
      <c r="R38" s="258"/>
      <c r="S38" s="64"/>
      <c r="T38" s="262"/>
      <c r="U38" s="298"/>
      <c r="V38" s="298"/>
      <c r="W38" s="298"/>
      <c r="X38" s="298"/>
      <c r="Y38" s="298"/>
      <c r="Z38" s="298"/>
      <c r="AA38" s="263"/>
      <c r="AB38" s="57"/>
      <c r="AC38" s="262"/>
      <c r="AD38" s="263"/>
      <c r="AE38" s="75"/>
      <c r="AF38" s="91"/>
      <c r="AG38" s="90"/>
      <c r="AH38" s="90">
        <v>5</v>
      </c>
      <c r="AI38" s="90">
        <v>820</v>
      </c>
      <c r="AJ38" s="90"/>
      <c r="AK38" s="91" t="s">
        <v>97</v>
      </c>
      <c r="AL38" s="91"/>
      <c r="AM38" s="91"/>
      <c r="AN38" s="91"/>
      <c r="AO38" s="96"/>
      <c r="AP38" s="96"/>
      <c r="AQ38" s="96"/>
      <c r="AR38" s="119"/>
      <c r="AS38" s="45"/>
      <c r="AT38" s="45"/>
      <c r="AU38" s="45"/>
      <c r="AV38" s="45"/>
      <c r="AW38" s="45"/>
      <c r="AX38" s="45"/>
      <c r="AY38" s="45"/>
      <c r="AZ38" s="53"/>
      <c r="BA38" s="53"/>
    </row>
    <row r="39" spans="1:59" ht="4.5" customHeight="1" x14ac:dyDescent="0.25">
      <c r="A39" s="157"/>
      <c r="B39" s="285"/>
      <c r="C39" s="285"/>
      <c r="D39" s="285"/>
      <c r="E39" s="285"/>
      <c r="F39" s="285"/>
      <c r="G39" s="286"/>
      <c r="H39" s="339"/>
      <c r="I39" s="340"/>
      <c r="J39" s="340"/>
      <c r="K39" s="340"/>
      <c r="L39" s="340"/>
      <c r="M39" s="340"/>
      <c r="N39" s="340"/>
      <c r="O39" s="340"/>
      <c r="P39" s="340"/>
      <c r="Q39" s="340"/>
      <c r="R39" s="341"/>
      <c r="S39" s="59"/>
      <c r="T39" s="342"/>
      <c r="U39" s="343"/>
      <c r="V39" s="343"/>
      <c r="W39" s="343"/>
      <c r="X39" s="343"/>
      <c r="Y39" s="343"/>
      <c r="Z39" s="343"/>
      <c r="AA39" s="344"/>
      <c r="AB39" s="59"/>
      <c r="AC39" s="342"/>
      <c r="AD39" s="344"/>
      <c r="AE39" s="75"/>
      <c r="AF39" s="91"/>
      <c r="AG39" s="90"/>
      <c r="AH39" s="91"/>
      <c r="AI39" s="91"/>
      <c r="AJ39" s="90"/>
      <c r="AL39" s="91"/>
      <c r="AM39" s="91"/>
      <c r="AN39" s="91"/>
      <c r="AO39" s="96"/>
      <c r="AP39" s="96"/>
      <c r="AQ39" s="96"/>
      <c r="AR39" s="119"/>
      <c r="AS39" s="45"/>
    </row>
    <row r="40" spans="1:59" s="4" customFormat="1" ht="24" customHeight="1" x14ac:dyDescent="0.25">
      <c r="A40" s="157"/>
      <c r="B40" s="264" t="s">
        <v>20</v>
      </c>
      <c r="C40" s="264"/>
      <c r="D40" s="264"/>
      <c r="E40" s="264"/>
      <c r="F40" s="264"/>
      <c r="G40" s="265"/>
      <c r="H40" s="257"/>
      <c r="I40" s="205"/>
      <c r="J40" s="205"/>
      <c r="K40" s="205"/>
      <c r="L40" s="205"/>
      <c r="M40" s="205"/>
      <c r="N40" s="205"/>
      <c r="O40" s="205"/>
      <c r="P40" s="205"/>
      <c r="Q40" s="205"/>
      <c r="R40" s="258"/>
      <c r="S40" s="64"/>
      <c r="T40" s="262"/>
      <c r="U40" s="298"/>
      <c r="V40" s="298"/>
      <c r="W40" s="298"/>
      <c r="X40" s="298"/>
      <c r="Y40" s="298"/>
      <c r="Z40" s="298"/>
      <c r="AA40" s="263"/>
      <c r="AB40" s="64"/>
      <c r="AC40" s="262"/>
      <c r="AD40" s="263"/>
      <c r="AE40" s="75"/>
      <c r="AF40" s="91"/>
      <c r="AG40" s="90"/>
      <c r="AH40" s="91">
        <v>6</v>
      </c>
      <c r="AI40" s="91">
        <v>1500</v>
      </c>
      <c r="AJ40" s="90"/>
      <c r="AK40" s="90"/>
      <c r="AL40" s="91"/>
      <c r="AM40" s="91"/>
      <c r="AN40" s="91"/>
      <c r="AO40" s="91"/>
      <c r="AP40" s="91"/>
      <c r="AQ40" s="91"/>
      <c r="AR40" s="117"/>
      <c r="AS40" s="49"/>
      <c r="AT40" s="45"/>
      <c r="AU40" s="45"/>
      <c r="AV40" s="45"/>
      <c r="AW40" s="45"/>
      <c r="AX40" s="45"/>
      <c r="AY40" s="45"/>
      <c r="AZ40" s="53"/>
      <c r="BA40" s="53"/>
    </row>
    <row r="41" spans="1:59" ht="4.5" customHeight="1" x14ac:dyDescent="0.25">
      <c r="A41" s="157"/>
      <c r="B41" s="285"/>
      <c r="C41" s="285"/>
      <c r="D41" s="285"/>
      <c r="E41" s="285"/>
      <c r="F41" s="285"/>
      <c r="G41" s="286"/>
      <c r="H41" s="339"/>
      <c r="I41" s="340"/>
      <c r="J41" s="340"/>
      <c r="K41" s="340"/>
      <c r="L41" s="340"/>
      <c r="M41" s="340"/>
      <c r="N41" s="340"/>
      <c r="O41" s="340"/>
      <c r="P41" s="340"/>
      <c r="Q41" s="340"/>
      <c r="R41" s="341"/>
      <c r="S41" s="59"/>
      <c r="T41" s="342"/>
      <c r="U41" s="343"/>
      <c r="V41" s="343"/>
      <c r="W41" s="343"/>
      <c r="X41" s="343"/>
      <c r="Y41" s="343"/>
      <c r="Z41" s="343"/>
      <c r="AA41" s="344"/>
      <c r="AB41" s="59"/>
      <c r="AC41" s="342"/>
      <c r="AD41" s="344"/>
      <c r="AE41" s="75"/>
      <c r="AF41" s="91"/>
      <c r="AG41" s="90"/>
      <c r="AJ41" s="90"/>
      <c r="AK41" s="90"/>
      <c r="AL41" s="91"/>
      <c r="AM41" s="91"/>
      <c r="AN41" s="91"/>
      <c r="AO41" s="96"/>
      <c r="AP41" s="96"/>
      <c r="AQ41" s="96"/>
      <c r="AR41" s="119"/>
      <c r="AS41" s="45"/>
    </row>
    <row r="42" spans="1:59" s="4" customFormat="1" ht="24" customHeight="1" x14ac:dyDescent="0.25">
      <c r="A42" s="157"/>
      <c r="B42" s="264" t="s">
        <v>1</v>
      </c>
      <c r="C42" s="264"/>
      <c r="D42" s="264"/>
      <c r="E42" s="264"/>
      <c r="F42" s="264"/>
      <c r="G42" s="265"/>
      <c r="H42" s="257"/>
      <c r="I42" s="205"/>
      <c r="J42" s="205"/>
      <c r="K42" s="205"/>
      <c r="L42" s="205"/>
      <c r="M42" s="205"/>
      <c r="N42" s="205"/>
      <c r="O42" s="205"/>
      <c r="P42" s="205"/>
      <c r="Q42" s="205"/>
      <c r="R42" s="258"/>
      <c r="S42" s="64"/>
      <c r="T42" s="262"/>
      <c r="U42" s="298"/>
      <c r="V42" s="298"/>
      <c r="W42" s="298"/>
      <c r="X42" s="298"/>
      <c r="Y42" s="298"/>
      <c r="Z42" s="298"/>
      <c r="AA42" s="263"/>
      <c r="AB42" s="64"/>
      <c r="AC42" s="262"/>
      <c r="AD42" s="263"/>
      <c r="AE42" s="75"/>
      <c r="AF42" s="90" t="s">
        <v>72</v>
      </c>
      <c r="AG42" s="96"/>
      <c r="AH42" s="96"/>
      <c r="AI42" s="96"/>
      <c r="AJ42" s="96"/>
      <c r="AK42" s="96"/>
      <c r="AL42" s="90"/>
      <c r="AM42" s="90"/>
      <c r="AN42" s="90"/>
      <c r="AO42" s="87"/>
      <c r="AP42" s="87"/>
      <c r="AQ42" s="87"/>
      <c r="AR42" s="113"/>
      <c r="AS42" s="42"/>
      <c r="AT42" s="45"/>
      <c r="AU42" s="45"/>
      <c r="AV42" s="45"/>
      <c r="AW42" s="45"/>
      <c r="AX42" s="45"/>
      <c r="AY42" s="45"/>
      <c r="AZ42" s="53"/>
      <c r="BA42" s="53"/>
    </row>
    <row r="43" spans="1:59" s="4" customFormat="1" ht="4.5" customHeight="1" x14ac:dyDescent="0.25">
      <c r="A43" s="157"/>
      <c r="B43" s="282"/>
      <c r="C43" s="282"/>
      <c r="D43" s="282"/>
      <c r="E43" s="282"/>
      <c r="F43" s="282"/>
      <c r="G43" s="284"/>
      <c r="H43" s="339"/>
      <c r="I43" s="340"/>
      <c r="J43" s="340"/>
      <c r="K43" s="340"/>
      <c r="L43" s="340"/>
      <c r="M43" s="340"/>
      <c r="N43" s="340"/>
      <c r="O43" s="340"/>
      <c r="P43" s="340"/>
      <c r="Q43" s="340"/>
      <c r="R43" s="341"/>
      <c r="S43" s="59"/>
      <c r="T43" s="342"/>
      <c r="U43" s="343"/>
      <c r="V43" s="343"/>
      <c r="W43" s="343"/>
      <c r="X43" s="343"/>
      <c r="Y43" s="343"/>
      <c r="Z43" s="343"/>
      <c r="AA43" s="344"/>
      <c r="AB43" s="59"/>
      <c r="AC43" s="125"/>
      <c r="AD43" s="65"/>
      <c r="AE43" s="75"/>
      <c r="AF43" s="90"/>
      <c r="AG43" s="96"/>
      <c r="AH43" s="96"/>
      <c r="AI43" s="96"/>
      <c r="AJ43" s="96"/>
      <c r="AK43" s="96"/>
      <c r="AL43" s="90"/>
      <c r="AM43" s="90"/>
      <c r="AN43" s="90"/>
      <c r="AO43" s="87"/>
      <c r="AP43" s="87"/>
      <c r="AQ43" s="87"/>
      <c r="AR43" s="113"/>
      <c r="AS43" s="42"/>
      <c r="AT43" s="45"/>
      <c r="AU43" s="45"/>
      <c r="AV43" s="45"/>
      <c r="AW43" s="45"/>
      <c r="AX43" s="45"/>
      <c r="AY43" s="45"/>
      <c r="AZ43" s="53"/>
      <c r="BA43" s="53"/>
    </row>
    <row r="44" spans="1:59" s="4" customFormat="1" ht="24" customHeight="1" x14ac:dyDescent="0.25">
      <c r="A44" s="157"/>
      <c r="B44" s="265" t="s">
        <v>38</v>
      </c>
      <c r="C44" s="282"/>
      <c r="D44" s="282"/>
      <c r="E44" s="282"/>
      <c r="F44" s="282"/>
      <c r="G44" s="282"/>
      <c r="H44" s="257"/>
      <c r="I44" s="205"/>
      <c r="J44" s="205"/>
      <c r="K44" s="205"/>
      <c r="L44" s="205"/>
      <c r="M44" s="205"/>
      <c r="N44" s="205"/>
      <c r="O44" s="205"/>
      <c r="P44" s="205"/>
      <c r="Q44" s="205"/>
      <c r="R44" s="258"/>
      <c r="S44" s="64"/>
      <c r="T44" s="262"/>
      <c r="U44" s="298"/>
      <c r="V44" s="298"/>
      <c r="W44" s="298"/>
      <c r="X44" s="298"/>
      <c r="Y44" s="298"/>
      <c r="Z44" s="298"/>
      <c r="AA44" s="263"/>
      <c r="AB44" s="64"/>
      <c r="AC44" s="262"/>
      <c r="AD44" s="263"/>
      <c r="AE44" s="75"/>
      <c r="AF44" s="90" t="s">
        <v>73</v>
      </c>
      <c r="AG44" s="96"/>
      <c r="AH44" s="97">
        <v>0.7</v>
      </c>
      <c r="AI44" s="98">
        <v>200</v>
      </c>
      <c r="AJ44" s="96" t="s">
        <v>3</v>
      </c>
      <c r="AK44" s="96" t="s">
        <v>4</v>
      </c>
      <c r="AL44" s="90"/>
      <c r="AM44" s="90"/>
      <c r="AN44" s="90"/>
      <c r="AO44" s="87"/>
      <c r="AP44" s="87"/>
      <c r="AQ44" s="87"/>
      <c r="AR44" s="113"/>
      <c r="AS44" s="42"/>
      <c r="AT44" s="45"/>
      <c r="AU44" s="45"/>
      <c r="AV44" s="45"/>
      <c r="AW44" s="45"/>
      <c r="AX44" s="45"/>
      <c r="AY44" s="45"/>
      <c r="AZ44" s="53"/>
      <c r="BA44" s="53"/>
    </row>
    <row r="45" spans="1:59" s="4" customFormat="1" ht="4.5" customHeight="1" x14ac:dyDescent="0.25">
      <c r="A45" s="157"/>
      <c r="B45" s="282"/>
      <c r="C45" s="282"/>
      <c r="D45" s="282"/>
      <c r="E45" s="282"/>
      <c r="F45" s="282"/>
      <c r="G45" s="284"/>
      <c r="H45" s="339"/>
      <c r="I45" s="340"/>
      <c r="J45" s="340"/>
      <c r="K45" s="340"/>
      <c r="L45" s="340"/>
      <c r="M45" s="340"/>
      <c r="N45" s="340"/>
      <c r="O45" s="340"/>
      <c r="P45" s="340"/>
      <c r="Q45" s="340"/>
      <c r="R45" s="341"/>
      <c r="S45" s="59"/>
      <c r="T45" s="342"/>
      <c r="U45" s="343"/>
      <c r="V45" s="343"/>
      <c r="W45" s="343"/>
      <c r="X45" s="343"/>
      <c r="Y45" s="343"/>
      <c r="Z45" s="343"/>
      <c r="AA45" s="344"/>
      <c r="AB45" s="59"/>
      <c r="AC45" s="342"/>
      <c r="AD45" s="344"/>
      <c r="AE45" s="75"/>
      <c r="AF45" s="90"/>
      <c r="AG45" s="96"/>
      <c r="AH45" s="96"/>
      <c r="AI45" s="96"/>
      <c r="AJ45" s="96"/>
      <c r="AK45" s="96"/>
      <c r="AL45" s="90"/>
      <c r="AM45" s="90"/>
      <c r="AN45" s="90"/>
      <c r="AO45" s="87"/>
      <c r="AP45" s="87"/>
      <c r="AQ45" s="87"/>
      <c r="AR45" s="113"/>
      <c r="AS45" s="42"/>
      <c r="AT45" s="45"/>
      <c r="AU45" s="45"/>
      <c r="AV45" s="45"/>
      <c r="AW45" s="45"/>
      <c r="AX45" s="45"/>
      <c r="AY45" s="45"/>
      <c r="AZ45" s="53"/>
      <c r="BA45" s="53"/>
    </row>
    <row r="46" spans="1:59" s="4" customFormat="1" ht="24" customHeight="1" x14ac:dyDescent="0.25">
      <c r="A46" s="157"/>
      <c r="B46" s="265" t="s">
        <v>39</v>
      </c>
      <c r="C46" s="282"/>
      <c r="D46" s="282"/>
      <c r="E46" s="282"/>
      <c r="F46" s="282"/>
      <c r="G46" s="282"/>
      <c r="H46" s="257"/>
      <c r="I46" s="205"/>
      <c r="J46" s="205"/>
      <c r="K46" s="205"/>
      <c r="L46" s="205"/>
      <c r="M46" s="205"/>
      <c r="N46" s="205"/>
      <c r="O46" s="205"/>
      <c r="P46" s="205"/>
      <c r="Q46" s="205"/>
      <c r="R46" s="258"/>
      <c r="S46" s="64"/>
      <c r="T46" s="262"/>
      <c r="U46" s="298"/>
      <c r="V46" s="298"/>
      <c r="W46" s="298"/>
      <c r="X46" s="298"/>
      <c r="Y46" s="298"/>
      <c r="Z46" s="298"/>
      <c r="AA46" s="263"/>
      <c r="AB46" s="64"/>
      <c r="AC46" s="262"/>
      <c r="AD46" s="263"/>
      <c r="AE46" s="75"/>
      <c r="AF46" s="90" t="s">
        <v>74</v>
      </c>
      <c r="AG46" s="96"/>
      <c r="AH46" s="99">
        <v>0.6</v>
      </c>
      <c r="AI46" s="98">
        <v>500</v>
      </c>
      <c r="AJ46" s="96" t="s">
        <v>3</v>
      </c>
      <c r="AK46" s="96" t="s">
        <v>4</v>
      </c>
      <c r="AL46" s="90"/>
      <c r="AM46" s="90"/>
      <c r="AN46" s="90"/>
      <c r="AO46" s="87"/>
      <c r="AP46" s="87"/>
      <c r="AQ46" s="87"/>
      <c r="AR46" s="113"/>
      <c r="AS46" s="42"/>
      <c r="AT46" s="45"/>
      <c r="AU46" s="45"/>
      <c r="AV46" s="45"/>
      <c r="AW46" s="45"/>
      <c r="AX46" s="45"/>
      <c r="AY46" s="45"/>
      <c r="AZ46" s="53"/>
      <c r="BA46" s="53"/>
    </row>
    <row r="47" spans="1:59" s="4" customFormat="1" ht="4.5" customHeight="1" x14ac:dyDescent="0.25">
      <c r="A47" s="157"/>
      <c r="B47" s="282"/>
      <c r="C47" s="282"/>
      <c r="D47" s="282"/>
      <c r="E47" s="282"/>
      <c r="F47" s="282"/>
      <c r="G47" s="284"/>
      <c r="H47" s="339"/>
      <c r="I47" s="340"/>
      <c r="J47" s="340"/>
      <c r="K47" s="340"/>
      <c r="L47" s="340"/>
      <c r="M47" s="340"/>
      <c r="N47" s="340"/>
      <c r="O47" s="340"/>
      <c r="P47" s="340"/>
      <c r="Q47" s="340"/>
      <c r="R47" s="341"/>
      <c r="S47" s="59"/>
      <c r="T47" s="342"/>
      <c r="U47" s="343"/>
      <c r="V47" s="343"/>
      <c r="W47" s="343"/>
      <c r="X47" s="343"/>
      <c r="Y47" s="343"/>
      <c r="Z47" s="343"/>
      <c r="AA47" s="344"/>
      <c r="AB47" s="59"/>
      <c r="AC47" s="342"/>
      <c r="AD47" s="344"/>
      <c r="AE47" s="75"/>
      <c r="AF47" s="90"/>
      <c r="AG47" s="90"/>
      <c r="AH47" s="90"/>
      <c r="AI47" s="90"/>
      <c r="AJ47" s="90"/>
      <c r="AK47" s="90"/>
      <c r="AL47" s="90"/>
      <c r="AM47" s="90"/>
      <c r="AN47" s="90"/>
      <c r="AO47" s="87"/>
      <c r="AP47" s="87"/>
      <c r="AQ47" s="87"/>
      <c r="AR47" s="113"/>
      <c r="AS47" s="42"/>
      <c r="AT47" s="45"/>
      <c r="AU47" s="45"/>
      <c r="AV47" s="45"/>
      <c r="AW47" s="45"/>
      <c r="AX47" s="45"/>
      <c r="AY47" s="45"/>
      <c r="AZ47" s="53"/>
      <c r="BA47" s="53"/>
    </row>
    <row r="48" spans="1:59" s="4" customFormat="1" ht="30" customHeight="1" thickBot="1" x14ac:dyDescent="0.3">
      <c r="A48" s="157"/>
      <c r="B48" s="265" t="s">
        <v>2</v>
      </c>
      <c r="C48" s="282"/>
      <c r="D48" s="282"/>
      <c r="E48" s="282"/>
      <c r="F48" s="282"/>
      <c r="G48" s="282"/>
      <c r="H48" s="311"/>
      <c r="I48" s="312"/>
      <c r="J48" s="312"/>
      <c r="K48" s="312"/>
      <c r="L48" s="312"/>
      <c r="M48" s="312"/>
      <c r="N48" s="312"/>
      <c r="O48" s="312"/>
      <c r="P48" s="312"/>
      <c r="Q48" s="312"/>
      <c r="R48" s="313"/>
      <c r="S48" s="64"/>
      <c r="T48" s="279"/>
      <c r="U48" s="280"/>
      <c r="V48" s="280"/>
      <c r="W48" s="280"/>
      <c r="X48" s="280"/>
      <c r="Y48" s="280"/>
      <c r="Z48" s="280"/>
      <c r="AA48" s="281"/>
      <c r="AB48" s="64"/>
      <c r="AC48" s="279"/>
      <c r="AD48" s="281"/>
      <c r="AE48" s="75"/>
      <c r="AF48" s="277" t="s">
        <v>22</v>
      </c>
      <c r="AG48" s="277"/>
      <c r="AH48" s="277"/>
      <c r="AI48" s="277" t="s">
        <v>8</v>
      </c>
      <c r="AJ48" s="277"/>
      <c r="AK48" s="277" t="s">
        <v>14</v>
      </c>
      <c r="AL48" s="277"/>
      <c r="AM48" s="277"/>
      <c r="AN48" s="100">
        <v>0</v>
      </c>
      <c r="AO48" s="100">
        <v>1</v>
      </c>
      <c r="AP48" s="96"/>
      <c r="AQ48" s="100"/>
      <c r="AR48" s="121"/>
      <c r="AS48" s="81"/>
      <c r="AT48" s="81"/>
      <c r="AU48" s="81"/>
      <c r="AV48" s="81"/>
      <c r="AW48" s="81"/>
      <c r="AX48" s="81"/>
      <c r="AZ48" s="67"/>
      <c r="BA48" s="67"/>
      <c r="BB48" s="67"/>
      <c r="BC48" s="67"/>
      <c r="BD48" s="67"/>
      <c r="BE48" s="67"/>
      <c r="BF48" s="67"/>
      <c r="BG48" s="67"/>
    </row>
    <row r="49" spans="1:59" ht="12" customHeight="1" thickBot="1" x14ac:dyDescent="0.3">
      <c r="A49" s="317"/>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9"/>
      <c r="AF49" s="310">
        <v>25.7</v>
      </c>
      <c r="AG49" s="310"/>
      <c r="AH49" s="310"/>
      <c r="AI49" s="278">
        <f>W66</f>
        <v>0</v>
      </c>
      <c r="AJ49" s="278"/>
      <c r="AK49" s="314">
        <f>IF(AND($AK$11=$AL$11,$G$62&gt;=$AM$11),$AM$11,$G$62)</f>
        <v>0</v>
      </c>
      <c r="AL49" s="314"/>
      <c r="AM49" s="314"/>
      <c r="AN49" s="111"/>
      <c r="AO49" s="101"/>
      <c r="AP49" s="101"/>
      <c r="AQ49" s="101"/>
      <c r="AR49" s="122"/>
      <c r="AS49" s="82"/>
      <c r="AT49" s="82"/>
      <c r="AU49" s="82"/>
      <c r="AV49" s="82"/>
      <c r="AW49" s="82"/>
      <c r="AX49" s="82"/>
      <c r="AZ49" s="68"/>
      <c r="BA49" s="68"/>
      <c r="BB49" s="68"/>
      <c r="BC49" s="68"/>
      <c r="BD49" s="68"/>
      <c r="BE49" s="68"/>
      <c r="BF49" s="68"/>
      <c r="BG49" s="68"/>
    </row>
    <row r="50" spans="1:59" ht="20.100000000000001" customHeight="1" x14ac:dyDescent="0.25">
      <c r="A50" s="136" t="s">
        <v>13</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8"/>
      <c r="AF50" s="91"/>
      <c r="AG50" s="91"/>
      <c r="AH50" s="91"/>
      <c r="AI50" s="91"/>
      <c r="AJ50" s="91"/>
      <c r="AK50" s="91"/>
      <c r="AL50" s="91"/>
      <c r="AM50" s="91"/>
      <c r="AN50" s="91"/>
      <c r="AO50" s="96"/>
      <c r="AP50" s="96"/>
      <c r="AQ50" s="96"/>
      <c r="AR50" s="119"/>
      <c r="AS50" s="45"/>
    </row>
    <row r="51" spans="1:59" ht="4.5" customHeight="1" x14ac:dyDescent="0.25">
      <c r="A51" s="139"/>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1"/>
      <c r="AF51" s="91"/>
      <c r="AG51" s="91"/>
      <c r="AH51" s="91"/>
      <c r="AI51" s="91"/>
      <c r="AJ51" s="91"/>
      <c r="AK51" s="91"/>
      <c r="AL51" s="91"/>
      <c r="AM51" s="91"/>
      <c r="AN51" s="91"/>
      <c r="AO51" s="96"/>
      <c r="AP51" s="96"/>
      <c r="AQ51" s="96"/>
      <c r="AR51" s="119"/>
      <c r="AS51" s="45"/>
    </row>
    <row r="52" spans="1:59" ht="27.95" customHeight="1" x14ac:dyDescent="0.25">
      <c r="A52" s="8"/>
      <c r="B52" s="153" t="s">
        <v>65</v>
      </c>
      <c r="C52" s="153"/>
      <c r="D52" s="153"/>
      <c r="E52" s="153"/>
      <c r="F52" s="331"/>
      <c r="G52" s="218"/>
      <c r="H52" s="219"/>
      <c r="I52" s="219"/>
      <c r="J52" s="219"/>
      <c r="K52" s="219"/>
      <c r="L52" s="219"/>
      <c r="M52" s="219"/>
      <c r="N52" s="219"/>
      <c r="O52" s="219"/>
      <c r="P52" s="219"/>
      <c r="Q52" s="219"/>
      <c r="R52" s="219"/>
      <c r="S52" s="219"/>
      <c r="T52" s="219"/>
      <c r="U52" s="219"/>
      <c r="V52" s="219"/>
      <c r="W52" s="219"/>
      <c r="X52" s="219"/>
      <c r="Y52" s="219"/>
      <c r="Z52" s="219"/>
      <c r="AA52" s="219"/>
      <c r="AB52" s="219"/>
      <c r="AC52" s="219"/>
      <c r="AD52" s="220"/>
      <c r="AE52" s="75"/>
      <c r="AF52" s="320" t="s">
        <v>82</v>
      </c>
      <c r="AG52" s="321"/>
      <c r="AH52" s="321"/>
      <c r="AI52" s="277" t="s">
        <v>8</v>
      </c>
      <c r="AJ52" s="277"/>
      <c r="AK52" s="277" t="s">
        <v>14</v>
      </c>
      <c r="AL52" s="277"/>
      <c r="AM52" s="277"/>
      <c r="AN52" s="90">
        <v>0</v>
      </c>
      <c r="AO52" s="90">
        <v>1</v>
      </c>
    </row>
    <row r="53" spans="1:59" s="4" customFormat="1" ht="6.95" customHeight="1" x14ac:dyDescent="0.25">
      <c r="A53" s="13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77"/>
      <c r="AF53" s="322">
        <v>5.15</v>
      </c>
      <c r="AG53" s="323"/>
      <c r="AH53" s="323"/>
      <c r="AI53" s="316">
        <f>$W$66</f>
        <v>0</v>
      </c>
      <c r="AJ53" s="316"/>
      <c r="AK53" s="315">
        <f>$AK$49</f>
        <v>0</v>
      </c>
      <c r="AL53" s="316"/>
      <c r="AM53" s="316"/>
      <c r="AN53" s="90"/>
      <c r="AO53" s="87"/>
      <c r="AP53" s="87"/>
      <c r="AQ53" s="87"/>
      <c r="AR53" s="113"/>
      <c r="AS53" s="42"/>
      <c r="AT53" s="45"/>
      <c r="AU53" s="45"/>
      <c r="AV53" s="45"/>
      <c r="AW53" s="45"/>
      <c r="AX53" s="45"/>
      <c r="AY53" s="45"/>
      <c r="AZ53" s="53"/>
      <c r="BA53" s="53"/>
    </row>
    <row r="54" spans="1:59" s="4" customFormat="1" ht="27.95" customHeight="1" x14ac:dyDescent="0.25">
      <c r="A54" s="8"/>
      <c r="B54" s="153" t="s">
        <v>40</v>
      </c>
      <c r="C54" s="153"/>
      <c r="D54" s="153"/>
      <c r="E54" s="153"/>
      <c r="F54" s="331"/>
      <c r="G54" s="218"/>
      <c r="H54" s="219"/>
      <c r="I54" s="219"/>
      <c r="J54" s="219"/>
      <c r="K54" s="219"/>
      <c r="L54" s="219"/>
      <c r="M54" s="219"/>
      <c r="N54" s="219"/>
      <c r="O54" s="219"/>
      <c r="P54" s="219"/>
      <c r="Q54" s="219"/>
      <c r="R54" s="219"/>
      <c r="S54" s="219"/>
      <c r="T54" s="219"/>
      <c r="U54" s="219"/>
      <c r="V54" s="219"/>
      <c r="W54" s="219"/>
      <c r="X54" s="219"/>
      <c r="Y54" s="219"/>
      <c r="Z54" s="219"/>
      <c r="AA54" s="219"/>
      <c r="AB54" s="219"/>
      <c r="AC54" s="219"/>
      <c r="AD54" s="220"/>
      <c r="AE54" s="77"/>
      <c r="AF54" s="90"/>
      <c r="AG54" s="90"/>
      <c r="AH54" s="90"/>
      <c r="AI54" s="90"/>
      <c r="AJ54" s="90"/>
      <c r="AK54" s="90"/>
      <c r="AL54" s="90"/>
      <c r="AM54" s="90"/>
      <c r="AN54" s="90"/>
      <c r="AO54" s="87"/>
      <c r="AP54" s="87"/>
      <c r="AQ54" s="87"/>
      <c r="AR54" s="113"/>
      <c r="AS54" s="42"/>
      <c r="AT54" s="45"/>
      <c r="AU54" s="45"/>
      <c r="AV54" s="45"/>
      <c r="AW54" s="45"/>
      <c r="AX54" s="45"/>
      <c r="AY54" s="45"/>
      <c r="AZ54" s="53"/>
      <c r="BA54" s="53"/>
    </row>
    <row r="55" spans="1:59" s="4" customFormat="1" ht="6.95" customHeight="1" x14ac:dyDescent="0.25">
      <c r="A55" s="133"/>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5"/>
      <c r="AF55" s="90"/>
      <c r="AG55" s="90"/>
      <c r="AH55" s="90"/>
      <c r="AI55" s="90"/>
      <c r="AJ55" s="90"/>
      <c r="AK55" s="90"/>
      <c r="AL55" s="90"/>
      <c r="AM55" s="90"/>
      <c r="AN55" s="90"/>
      <c r="AO55" s="87"/>
      <c r="AP55" s="87"/>
      <c r="AQ55" s="87"/>
      <c r="AR55" s="113"/>
      <c r="AS55" s="42"/>
      <c r="AT55" s="45"/>
      <c r="AU55" s="45"/>
      <c r="AV55" s="45"/>
      <c r="AW55" s="45"/>
      <c r="AX55" s="45"/>
      <c r="AY55" s="45"/>
      <c r="AZ55" s="53"/>
      <c r="BA55" s="53"/>
    </row>
    <row r="56" spans="1:59" s="4" customFormat="1" ht="27.95" customHeight="1" x14ac:dyDescent="0.25">
      <c r="A56" s="8"/>
      <c r="B56" s="329" t="s">
        <v>7</v>
      </c>
      <c r="C56" s="329"/>
      <c r="D56" s="329"/>
      <c r="E56" s="329"/>
      <c r="F56" s="330"/>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20"/>
      <c r="AE56" s="77"/>
      <c r="AF56" s="91"/>
      <c r="AG56" s="91"/>
      <c r="AH56" s="91"/>
      <c r="AI56" s="91"/>
      <c r="AJ56" s="91"/>
      <c r="AK56" s="91"/>
      <c r="AL56" s="91"/>
      <c r="AM56" s="91"/>
      <c r="AN56" s="91"/>
      <c r="AO56" s="96"/>
      <c r="AP56" s="96"/>
      <c r="AQ56" s="96"/>
      <c r="AR56" s="119"/>
      <c r="AS56" s="45"/>
      <c r="AT56" s="45"/>
      <c r="AU56" s="45"/>
      <c r="AV56" s="45"/>
      <c r="AW56" s="45"/>
      <c r="AX56" s="45"/>
      <c r="AY56" s="45"/>
      <c r="AZ56" s="53"/>
      <c r="BA56" s="53"/>
    </row>
    <row r="57" spans="1:59" s="4" customFormat="1" ht="6.95" customHeight="1" x14ac:dyDescent="0.25">
      <c r="A57" s="133"/>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223" t="str">
        <f>IF(AK11=AH21,AI21,IF(AK11=AH22,AI22," "))</f>
        <v xml:space="preserve"> </v>
      </c>
      <c r="AA57" s="223"/>
      <c r="AB57" s="223"/>
      <c r="AC57" s="223"/>
      <c r="AD57" s="223"/>
      <c r="AE57" s="175"/>
      <c r="AF57" s="91"/>
      <c r="AG57" s="91"/>
      <c r="AH57" s="91"/>
      <c r="AI57" s="91"/>
      <c r="AJ57" s="91"/>
      <c r="AK57" s="91"/>
      <c r="AL57" s="91"/>
      <c r="AM57" s="91"/>
      <c r="AN57" s="91"/>
      <c r="AO57" s="96"/>
      <c r="AP57" s="96"/>
      <c r="AQ57" s="96"/>
      <c r="AR57" s="119"/>
      <c r="AS57" s="45"/>
      <c r="AT57" s="45"/>
      <c r="AU57" s="45"/>
      <c r="AV57" s="45"/>
      <c r="AW57" s="45"/>
      <c r="AX57" s="45"/>
      <c r="AY57" s="45"/>
      <c r="AZ57" s="53"/>
      <c r="BA57" s="53"/>
    </row>
    <row r="58" spans="1:59" s="27" customFormat="1" ht="15" customHeight="1" x14ac:dyDescent="0.25">
      <c r="A58" s="24"/>
      <c r="B58" s="154" t="s">
        <v>21</v>
      </c>
      <c r="C58" s="154"/>
      <c r="D58" s="154"/>
      <c r="E58" s="154"/>
      <c r="F58" s="154"/>
      <c r="G58" s="154"/>
      <c r="H58" s="154"/>
      <c r="I58" s="154"/>
      <c r="J58" s="154"/>
      <c r="K58" s="154"/>
      <c r="L58" s="154"/>
      <c r="M58" s="154"/>
      <c r="N58" s="154"/>
      <c r="O58" s="154"/>
      <c r="P58" s="30" t="s">
        <v>3</v>
      </c>
      <c r="Q58" s="30"/>
      <c r="R58" s="30"/>
      <c r="S58" s="18"/>
      <c r="T58" s="71"/>
      <c r="U58" s="71"/>
      <c r="V58" s="71"/>
      <c r="W58" s="30" t="s">
        <v>4</v>
      </c>
      <c r="X58" s="30"/>
      <c r="Y58" s="18"/>
      <c r="Z58" s="224"/>
      <c r="AA58" s="224"/>
      <c r="AB58" s="224"/>
      <c r="AC58" s="224"/>
      <c r="AD58" s="224"/>
      <c r="AE58" s="175"/>
      <c r="AF58" s="91"/>
      <c r="AG58" s="91"/>
      <c r="AH58" s="91"/>
      <c r="AI58" s="91"/>
      <c r="AJ58" s="91"/>
      <c r="AK58" s="91"/>
      <c r="AL58" s="91"/>
      <c r="AM58" s="91"/>
      <c r="AN58" s="91"/>
      <c r="AO58" s="91"/>
      <c r="AP58" s="91"/>
      <c r="AQ58" s="91"/>
      <c r="AR58" s="117"/>
      <c r="AS58" s="49"/>
      <c r="AT58" s="49"/>
      <c r="AU58" s="49"/>
      <c r="AV58" s="49"/>
      <c r="AW58" s="49"/>
      <c r="AX58" s="49"/>
      <c r="AY58" s="49"/>
      <c r="AZ58" s="48"/>
      <c r="BA58" s="48"/>
    </row>
    <row r="59" spans="1:59" s="4" customFormat="1" ht="12" customHeight="1" x14ac:dyDescent="0.25">
      <c r="A59" s="133"/>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224"/>
      <c r="AA59" s="224"/>
      <c r="AB59" s="224"/>
      <c r="AC59" s="224"/>
      <c r="AD59" s="224"/>
      <c r="AE59" s="175"/>
      <c r="AF59" s="91"/>
      <c r="AG59" s="91"/>
      <c r="AH59" s="91"/>
      <c r="AI59" s="91"/>
      <c r="AJ59" s="91"/>
      <c r="AK59" s="91"/>
      <c r="AL59" s="91"/>
      <c r="AM59" s="91"/>
      <c r="AN59" s="91"/>
      <c r="AO59" s="96"/>
      <c r="AP59" s="96"/>
      <c r="AQ59" s="96"/>
      <c r="AR59" s="119"/>
      <c r="AS59" s="45"/>
      <c r="AT59" s="45"/>
      <c r="AU59" s="45"/>
      <c r="AV59" s="45"/>
      <c r="AW59" s="45"/>
      <c r="AX59" s="45"/>
      <c r="AY59" s="45"/>
      <c r="AZ59" s="53"/>
      <c r="BA59" s="53"/>
    </row>
    <row r="60" spans="1:59" ht="15" customHeight="1" x14ac:dyDescent="0.25">
      <c r="A60" s="11"/>
      <c r="B60" s="188" t="s">
        <v>16</v>
      </c>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08" t="s">
        <v>3</v>
      </c>
      <c r="AB60" s="10"/>
      <c r="AC60" s="10"/>
      <c r="AD60" s="108" t="s">
        <v>69</v>
      </c>
      <c r="AE60" s="175"/>
      <c r="AF60" s="90"/>
      <c r="AG60" s="90"/>
      <c r="AH60" s="90"/>
      <c r="AI60" s="90"/>
      <c r="AJ60" s="90"/>
      <c r="AK60" s="90"/>
      <c r="AL60" s="90"/>
      <c r="AM60" s="90"/>
      <c r="AN60" s="90"/>
    </row>
    <row r="61" spans="1:59" ht="9.9499999999999993" customHeight="1" x14ac:dyDescent="0.25">
      <c r="A61" s="157"/>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75"/>
      <c r="AF61" s="90"/>
      <c r="AG61" s="90"/>
      <c r="AH61" s="90"/>
      <c r="AI61" s="90"/>
      <c r="AJ61" s="90"/>
      <c r="AK61" s="90"/>
      <c r="AL61" s="90"/>
      <c r="AM61" s="90"/>
      <c r="AN61" s="90"/>
    </row>
    <row r="62" spans="1:59" s="20" customFormat="1" ht="2.1" customHeight="1" x14ac:dyDescent="0.25">
      <c r="A62" s="19"/>
      <c r="B62" s="202" t="s">
        <v>42</v>
      </c>
      <c r="C62" s="202"/>
      <c r="D62" s="202"/>
      <c r="E62" s="202"/>
      <c r="F62" s="324"/>
      <c r="G62" s="217"/>
      <c r="H62" s="217"/>
      <c r="I62" s="327" t="s">
        <v>48</v>
      </c>
      <c r="J62" s="143"/>
      <c r="K62" s="143"/>
      <c r="L62" s="243"/>
      <c r="M62" s="231"/>
      <c r="N62" s="232"/>
      <c r="O62" s="232"/>
      <c r="P62" s="232"/>
      <c r="Q62" s="232"/>
      <c r="R62" s="232"/>
      <c r="S62" s="233"/>
      <c r="T62" s="202" t="s">
        <v>49</v>
      </c>
      <c r="U62" s="143"/>
      <c r="V62" s="143"/>
      <c r="W62" s="243"/>
      <c r="X62" s="231"/>
      <c r="Y62" s="238"/>
      <c r="Z62" s="238"/>
      <c r="AA62" s="239"/>
      <c r="AB62" s="222" t="str">
        <f>IF(AG23=AH23,AI23," ")</f>
        <v xml:space="preserve"> </v>
      </c>
      <c r="AC62" s="222"/>
      <c r="AD62" s="222"/>
      <c r="AE62" s="175"/>
      <c r="AF62" s="90"/>
      <c r="AG62" s="90"/>
      <c r="AH62" s="90"/>
      <c r="AI62" s="90"/>
      <c r="AJ62" s="90"/>
      <c r="AK62" s="90"/>
      <c r="AL62" s="90"/>
      <c r="AM62" s="90"/>
      <c r="AN62" s="90"/>
      <c r="AO62" s="87"/>
      <c r="AP62" s="87"/>
      <c r="AQ62" s="87"/>
      <c r="AR62" s="113"/>
      <c r="AS62" s="42"/>
      <c r="AT62" s="42"/>
      <c r="AU62" s="42"/>
      <c r="AV62" s="42"/>
      <c r="AW62" s="42"/>
      <c r="AX62" s="42"/>
      <c r="AY62" s="42"/>
      <c r="AZ62" s="23"/>
      <c r="BA62" s="23"/>
    </row>
    <row r="63" spans="1:59" ht="27" customHeight="1" x14ac:dyDescent="0.25">
      <c r="A63" s="11"/>
      <c r="B63" s="202"/>
      <c r="C63" s="202"/>
      <c r="D63" s="202"/>
      <c r="E63" s="202"/>
      <c r="F63" s="324"/>
      <c r="G63" s="217"/>
      <c r="H63" s="217"/>
      <c r="I63" s="328"/>
      <c r="J63" s="143"/>
      <c r="K63" s="143"/>
      <c r="L63" s="243"/>
      <c r="M63" s="234"/>
      <c r="N63" s="235"/>
      <c r="O63" s="235"/>
      <c r="P63" s="235"/>
      <c r="Q63" s="235"/>
      <c r="R63" s="235"/>
      <c r="S63" s="236"/>
      <c r="T63" s="143"/>
      <c r="U63" s="143"/>
      <c r="V63" s="143"/>
      <c r="W63" s="243"/>
      <c r="X63" s="240"/>
      <c r="Y63" s="241"/>
      <c r="Z63" s="241"/>
      <c r="AA63" s="242"/>
      <c r="AB63" s="222"/>
      <c r="AC63" s="222"/>
      <c r="AD63" s="222"/>
      <c r="AE63" s="175"/>
      <c r="AF63" s="90"/>
      <c r="AG63" s="90"/>
      <c r="AH63" s="90"/>
      <c r="AI63" s="90"/>
      <c r="AJ63" s="90"/>
      <c r="AK63" s="90"/>
      <c r="AL63" s="90"/>
      <c r="AM63" s="90"/>
      <c r="AN63" s="90"/>
    </row>
    <row r="64" spans="1:59" ht="12" customHeight="1" x14ac:dyDescent="0.25">
      <c r="A64" s="11"/>
      <c r="B64" s="237" t="s">
        <v>41</v>
      </c>
      <c r="C64" s="237"/>
      <c r="D64" s="237"/>
      <c r="E64" s="237"/>
      <c r="F64" s="237"/>
      <c r="G64" s="211"/>
      <c r="H64" s="211"/>
      <c r="I64" s="211"/>
      <c r="J64" s="211"/>
      <c r="K64" s="211"/>
      <c r="L64" s="211"/>
      <c r="M64" s="211"/>
      <c r="N64" s="211"/>
      <c r="O64" s="211"/>
      <c r="P64" s="211"/>
      <c r="Q64" s="211"/>
      <c r="R64" s="211"/>
      <c r="S64" s="211"/>
      <c r="T64" s="211"/>
      <c r="U64" s="211"/>
      <c r="V64" s="211"/>
      <c r="W64" s="211"/>
      <c r="X64" s="211"/>
      <c r="Y64" s="247"/>
      <c r="Z64" s="247"/>
      <c r="AA64" s="247"/>
      <c r="AB64" s="222"/>
      <c r="AC64" s="222"/>
      <c r="AD64" s="222"/>
      <c r="AE64" s="175"/>
      <c r="AF64" s="90"/>
      <c r="AG64" s="90"/>
      <c r="AH64" s="90"/>
      <c r="AI64" s="90"/>
      <c r="AJ64" s="90"/>
      <c r="AK64" s="90"/>
      <c r="AL64" s="90"/>
      <c r="AM64" s="90"/>
      <c r="AN64" s="90"/>
    </row>
    <row r="65" spans="1:53" s="23" customFormat="1" ht="4.5" customHeight="1" x14ac:dyDescent="0.25">
      <c r="A65" s="21"/>
      <c r="B65" s="22"/>
      <c r="C65" s="22"/>
      <c r="D65" s="22"/>
      <c r="E65" s="22"/>
      <c r="F65" s="22"/>
      <c r="G65" s="211"/>
      <c r="H65" s="211"/>
      <c r="I65" s="211"/>
      <c r="J65" s="211"/>
      <c r="K65" s="211"/>
      <c r="L65" s="211"/>
      <c r="M65" s="211"/>
      <c r="N65" s="211"/>
      <c r="O65" s="211"/>
      <c r="P65" s="211"/>
      <c r="Q65" s="211"/>
      <c r="R65" s="211"/>
      <c r="S65" s="211"/>
      <c r="T65" s="211"/>
      <c r="U65" s="211"/>
      <c r="V65" s="211"/>
      <c r="W65" s="211"/>
      <c r="X65" s="211"/>
      <c r="Y65" s="248"/>
      <c r="Z65" s="248"/>
      <c r="AA65" s="248"/>
      <c r="AB65" s="222"/>
      <c r="AC65" s="222"/>
      <c r="AD65" s="222"/>
      <c r="AE65" s="175"/>
      <c r="AF65" s="90"/>
      <c r="AG65" s="90"/>
      <c r="AH65" s="90"/>
      <c r="AI65" s="90"/>
      <c r="AJ65" s="90"/>
      <c r="AK65" s="90"/>
      <c r="AL65" s="90"/>
      <c r="AM65" s="90"/>
      <c r="AN65" s="90"/>
      <c r="AO65" s="87"/>
      <c r="AP65" s="87"/>
      <c r="AQ65" s="87"/>
      <c r="AR65" s="113"/>
      <c r="AS65" s="42"/>
      <c r="AT65" s="42"/>
      <c r="AU65" s="42"/>
      <c r="AV65" s="42"/>
      <c r="AW65" s="42"/>
      <c r="AX65" s="42"/>
      <c r="AY65" s="42"/>
    </row>
    <row r="66" spans="1:53" s="4" customFormat="1" ht="18.95" customHeight="1" x14ac:dyDescent="0.25">
      <c r="A66" s="8"/>
      <c r="B66" s="147" t="s">
        <v>17</v>
      </c>
      <c r="C66" s="147"/>
      <c r="D66" s="147"/>
      <c r="E66" s="147"/>
      <c r="F66" s="147"/>
      <c r="G66" s="221"/>
      <c r="H66" s="325"/>
      <c r="I66" s="326"/>
      <c r="J66" s="228" t="s">
        <v>70</v>
      </c>
      <c r="K66" s="147"/>
      <c r="L66" s="147"/>
      <c r="M66" s="147"/>
      <c r="N66" s="147"/>
      <c r="O66" s="147"/>
      <c r="P66" s="147"/>
      <c r="Q66" s="147"/>
      <c r="R66" s="147"/>
      <c r="S66" s="147"/>
      <c r="T66" s="147"/>
      <c r="U66" s="147"/>
      <c r="V66" s="221"/>
      <c r="W66" s="244"/>
      <c r="X66" s="244"/>
      <c r="Y66" s="248"/>
      <c r="Z66" s="248"/>
      <c r="AA66" s="248"/>
      <c r="AB66" s="222"/>
      <c r="AC66" s="222"/>
      <c r="AD66" s="222"/>
      <c r="AE66" s="175"/>
      <c r="AF66" s="91"/>
      <c r="AG66" s="91"/>
      <c r="AH66" s="91"/>
      <c r="AI66" s="91"/>
      <c r="AJ66" s="91"/>
      <c r="AK66" s="91"/>
      <c r="AL66" s="91"/>
      <c r="AM66" s="91"/>
      <c r="AN66" s="91"/>
      <c r="AO66" s="96"/>
      <c r="AP66" s="96"/>
      <c r="AQ66" s="96"/>
      <c r="AR66" s="119"/>
      <c r="AS66" s="45"/>
      <c r="AT66" s="45"/>
      <c r="AU66" s="45"/>
      <c r="AV66" s="45"/>
      <c r="AW66" s="45"/>
      <c r="AX66" s="45"/>
      <c r="AY66" s="45"/>
      <c r="AZ66" s="53"/>
      <c r="BA66" s="53"/>
    </row>
    <row r="67" spans="1:53" s="4" customFormat="1" ht="13.5" customHeight="1" thickBot="1" x14ac:dyDescent="0.3">
      <c r="A67" s="308"/>
      <c r="B67" s="309"/>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7"/>
      <c r="AF67" s="91"/>
      <c r="AG67" s="91"/>
      <c r="AH67" s="91"/>
      <c r="AI67" s="91"/>
      <c r="AJ67" s="91"/>
      <c r="AK67" s="91"/>
      <c r="AL67" s="91"/>
      <c r="AM67" s="91"/>
      <c r="AN67" s="91"/>
      <c r="AO67" s="96"/>
      <c r="AP67" s="96"/>
      <c r="AQ67" s="96"/>
      <c r="AR67" s="119"/>
      <c r="AS67" s="45"/>
      <c r="AT67" s="45"/>
      <c r="AU67" s="45"/>
      <c r="AV67" s="45"/>
      <c r="AW67" s="45"/>
      <c r="AX67" s="45"/>
      <c r="AY67" s="45"/>
      <c r="AZ67" s="53"/>
      <c r="BA67" s="53"/>
    </row>
    <row r="68" spans="1:53" s="4" customFormat="1" ht="20.100000000000001" customHeight="1" x14ac:dyDescent="0.25">
      <c r="A68" s="136" t="s">
        <v>87</v>
      </c>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8"/>
      <c r="AF68" s="91"/>
      <c r="AG68" s="91"/>
      <c r="AH68" s="91"/>
      <c r="AI68" s="91"/>
      <c r="AJ68" s="91"/>
      <c r="AK68" s="91"/>
      <c r="AL68" s="91"/>
      <c r="AM68" s="91"/>
      <c r="AN68" s="91"/>
      <c r="AO68" s="96"/>
      <c r="AP68" s="96"/>
      <c r="AQ68" s="96"/>
      <c r="AR68" s="119"/>
      <c r="AS68" s="45"/>
      <c r="AT68" s="45"/>
      <c r="AU68" s="45"/>
      <c r="AV68" s="45"/>
      <c r="AW68" s="45"/>
      <c r="AX68" s="45"/>
      <c r="AY68" s="45"/>
      <c r="AZ68" s="53"/>
      <c r="BA68" s="53"/>
    </row>
    <row r="69" spans="1:53" s="4" customFormat="1" ht="4.5" customHeight="1" x14ac:dyDescent="0.25">
      <c r="A69" s="139"/>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1"/>
      <c r="AF69" s="96"/>
      <c r="AG69" s="96"/>
      <c r="AH69" s="96"/>
      <c r="AI69" s="96"/>
      <c r="AJ69" s="96"/>
      <c r="AK69" s="96"/>
      <c r="AL69" s="96"/>
      <c r="AM69" s="96"/>
      <c r="AN69" s="96"/>
      <c r="AO69" s="96"/>
      <c r="AP69" s="96"/>
      <c r="AQ69" s="96"/>
      <c r="AR69" s="119"/>
      <c r="AS69" s="45"/>
      <c r="AT69" s="45"/>
      <c r="AU69" s="45"/>
      <c r="AV69" s="45"/>
      <c r="AW69" s="45"/>
      <c r="AX69" s="45"/>
      <c r="AY69" s="45"/>
      <c r="AZ69" s="53"/>
      <c r="BA69" s="53"/>
    </row>
    <row r="70" spans="1:53" s="6" customFormat="1" ht="18" customHeight="1" thickBot="1" x14ac:dyDescent="0.3">
      <c r="A70" s="66"/>
      <c r="B70" s="156" t="s">
        <v>75</v>
      </c>
      <c r="C70" s="156"/>
      <c r="D70" s="156"/>
      <c r="E70" s="156"/>
      <c r="F70" s="156"/>
      <c r="G70" s="156"/>
      <c r="H70" s="156"/>
      <c r="I70" s="156"/>
      <c r="J70" s="156"/>
      <c r="K70" s="156"/>
      <c r="L70" s="156"/>
      <c r="M70" s="156"/>
      <c r="N70" s="156"/>
      <c r="O70" s="156"/>
      <c r="P70" s="156"/>
      <c r="Q70" s="152" t="s">
        <v>3</v>
      </c>
      <c r="R70" s="152"/>
      <c r="S70" s="152"/>
      <c r="T70" s="152" t="s">
        <v>4</v>
      </c>
      <c r="U70" s="152"/>
      <c r="V70" s="152"/>
      <c r="W70" s="152"/>
      <c r="X70" s="152"/>
      <c r="Y70" s="152"/>
      <c r="Z70" s="150"/>
      <c r="AA70" s="150"/>
      <c r="AB70" s="150"/>
      <c r="AC70" s="150"/>
      <c r="AD70" s="150"/>
      <c r="AE70" s="151"/>
      <c r="AF70" s="87"/>
      <c r="AG70" s="87"/>
      <c r="AH70" s="87"/>
      <c r="AI70" s="87"/>
      <c r="AJ70" s="87"/>
      <c r="AK70" s="87"/>
      <c r="AL70" s="87"/>
      <c r="AM70" s="87"/>
      <c r="AN70" s="87"/>
      <c r="AO70" s="87"/>
      <c r="AP70" s="87"/>
      <c r="AQ70" s="87"/>
      <c r="AR70" s="113"/>
      <c r="AS70" s="42"/>
      <c r="AT70" s="42"/>
      <c r="AU70" s="42"/>
      <c r="AV70" s="42"/>
      <c r="AW70" s="42"/>
      <c r="AX70" s="42"/>
      <c r="AY70" s="42"/>
      <c r="AZ70" s="23"/>
      <c r="BA70" s="23"/>
    </row>
    <row r="71" spans="1:53" s="6" customFormat="1" ht="20.100000000000001" customHeight="1" x14ac:dyDescent="0.25">
      <c r="A71" s="301" t="s">
        <v>76</v>
      </c>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3"/>
      <c r="AF71" s="87"/>
      <c r="AG71" s="87"/>
      <c r="AH71" s="87"/>
      <c r="AI71" s="87"/>
      <c r="AJ71" s="87"/>
      <c r="AK71" s="87"/>
      <c r="AL71" s="87"/>
      <c r="AM71" s="87"/>
      <c r="AN71" s="87"/>
      <c r="AO71" s="87"/>
      <c r="AP71" s="87"/>
      <c r="AQ71" s="87"/>
      <c r="AR71" s="113"/>
      <c r="AS71" s="42"/>
      <c r="AT71" s="42"/>
      <c r="AU71" s="42"/>
      <c r="AV71" s="42"/>
      <c r="AW71" s="42"/>
      <c r="AX71" s="42"/>
      <c r="AY71" s="42"/>
      <c r="AZ71" s="23"/>
      <c r="BA71" s="23"/>
    </row>
    <row r="72" spans="1:53" s="6" customFormat="1" ht="4.5" customHeight="1" x14ac:dyDescent="0.25">
      <c r="A72" s="304"/>
      <c r="B72" s="305"/>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6"/>
      <c r="AF72" s="87"/>
      <c r="AG72" s="87"/>
      <c r="AH72" s="87"/>
      <c r="AI72" s="87"/>
      <c r="AJ72" s="87"/>
      <c r="AK72" s="87"/>
      <c r="AL72" s="87"/>
      <c r="AM72" s="87"/>
      <c r="AN72" s="87"/>
      <c r="AO72" s="87"/>
      <c r="AP72" s="87"/>
      <c r="AQ72" s="87"/>
      <c r="AR72" s="113"/>
      <c r="AS72" s="42"/>
      <c r="AT72" s="42"/>
      <c r="AU72" s="42"/>
      <c r="AV72" s="42"/>
      <c r="AW72" s="42"/>
      <c r="AX72" s="42"/>
      <c r="AY72" s="42"/>
      <c r="AZ72" s="23"/>
      <c r="BA72" s="23"/>
    </row>
    <row r="73" spans="1:53" s="6" customFormat="1" ht="18" customHeight="1" thickBot="1" x14ac:dyDescent="0.35">
      <c r="A73" s="8"/>
      <c r="B73" s="154" t="s">
        <v>77</v>
      </c>
      <c r="C73" s="154"/>
      <c r="D73" s="154"/>
      <c r="E73" s="154"/>
      <c r="F73" s="154"/>
      <c r="G73" s="154"/>
      <c r="H73" s="154"/>
      <c r="I73" s="154"/>
      <c r="J73" s="154"/>
      <c r="K73" s="154"/>
      <c r="L73" s="154"/>
      <c r="M73" s="154"/>
      <c r="N73" s="154"/>
      <c r="O73" s="154"/>
      <c r="P73" s="154"/>
      <c r="Q73" s="147" t="s">
        <v>3</v>
      </c>
      <c r="R73" s="147"/>
      <c r="S73" s="147"/>
      <c r="T73" s="155"/>
      <c r="U73" s="155"/>
      <c r="V73" s="155"/>
      <c r="W73" s="155"/>
      <c r="X73" s="147" t="s">
        <v>4</v>
      </c>
      <c r="Y73" s="147"/>
      <c r="Z73" s="128"/>
      <c r="AA73" s="128"/>
      <c r="AB73" s="128"/>
      <c r="AC73" s="128"/>
      <c r="AD73" s="128"/>
      <c r="AE73" s="77"/>
      <c r="AF73" s="87"/>
      <c r="AG73" s="87"/>
      <c r="AH73" s="87"/>
      <c r="AI73" s="87"/>
      <c r="AJ73" s="87"/>
      <c r="AK73" s="87"/>
      <c r="AL73" s="87"/>
      <c r="AM73" s="87"/>
      <c r="AN73" s="87"/>
      <c r="AO73" s="87"/>
      <c r="AP73" s="87"/>
      <c r="AQ73" s="87"/>
      <c r="AR73" s="113"/>
      <c r="AS73" s="42"/>
      <c r="AT73" s="42"/>
      <c r="AU73" s="42"/>
      <c r="AV73" s="42"/>
      <c r="AW73" s="42"/>
      <c r="AX73" s="42"/>
      <c r="AY73" s="42"/>
      <c r="AZ73" s="23"/>
      <c r="BA73" s="23"/>
    </row>
    <row r="74" spans="1:53" ht="20.100000000000001" customHeight="1" x14ac:dyDescent="0.25">
      <c r="A74" s="136" t="s">
        <v>84</v>
      </c>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8"/>
    </row>
    <row r="75" spans="1:53" ht="4.5" customHeight="1" x14ac:dyDescent="0.25">
      <c r="A75" s="139"/>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1"/>
    </row>
    <row r="76" spans="1:53" s="27" customFormat="1" ht="18" customHeight="1" x14ac:dyDescent="0.25">
      <c r="A76" s="142" t="s">
        <v>83</v>
      </c>
      <c r="B76" s="143"/>
      <c r="C76" s="143"/>
      <c r="D76" s="143"/>
      <c r="E76" s="143"/>
      <c r="F76" s="143"/>
      <c r="G76" s="143"/>
      <c r="H76" s="143"/>
      <c r="I76" s="143"/>
      <c r="J76" s="143"/>
      <c r="K76" s="143"/>
      <c r="L76" s="143"/>
      <c r="M76" s="143"/>
      <c r="N76" s="143"/>
      <c r="O76" s="143"/>
      <c r="P76" s="143"/>
      <c r="Q76" s="143"/>
      <c r="R76" s="143" t="s">
        <v>3</v>
      </c>
      <c r="S76" s="143"/>
      <c r="T76" s="147" t="s">
        <v>4</v>
      </c>
      <c r="U76" s="147"/>
      <c r="V76" s="147"/>
      <c r="W76" s="147"/>
      <c r="X76" s="147"/>
      <c r="Y76" s="147"/>
      <c r="Z76" s="146"/>
      <c r="AA76" s="146"/>
      <c r="AB76" s="146"/>
      <c r="AC76" s="146"/>
      <c r="AD76" s="146"/>
      <c r="AE76" s="148"/>
      <c r="AF76" s="91"/>
      <c r="AG76" s="91"/>
      <c r="AH76" s="91"/>
      <c r="AI76" s="91"/>
      <c r="AJ76" s="91"/>
      <c r="AK76" s="91"/>
      <c r="AL76" s="91"/>
      <c r="AM76" s="91"/>
      <c r="AN76" s="91"/>
      <c r="AO76" s="91"/>
      <c r="AP76" s="91"/>
      <c r="AQ76" s="91"/>
      <c r="AR76" s="117"/>
      <c r="AS76" s="49"/>
      <c r="AT76" s="49"/>
      <c r="AU76" s="49"/>
      <c r="AV76" s="49"/>
      <c r="AW76" s="49"/>
      <c r="AX76" s="49"/>
      <c r="AY76" s="49"/>
      <c r="AZ76" s="48"/>
      <c r="BA76" s="48"/>
    </row>
    <row r="77" spans="1:53" s="27" customFormat="1" ht="12.95" customHeight="1" x14ac:dyDescent="0.25">
      <c r="A77" s="144"/>
      <c r="B77" s="245" t="str">
        <f>IF(AG25=AH25,AI25," ")</f>
        <v xml:space="preserve"> </v>
      </c>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148"/>
      <c r="AF77" s="91"/>
      <c r="AG77" s="91"/>
      <c r="AH77" s="91"/>
      <c r="AI77" s="91"/>
      <c r="AJ77" s="91"/>
      <c r="AK77" s="91"/>
      <c r="AL77" s="91"/>
      <c r="AM77" s="91"/>
      <c r="AN77" s="91"/>
      <c r="AO77" s="91"/>
      <c r="AP77" s="91"/>
      <c r="AQ77" s="91"/>
      <c r="AR77" s="117"/>
      <c r="AS77" s="49"/>
      <c r="AT77" s="49"/>
      <c r="AU77" s="49"/>
      <c r="AV77" s="49"/>
      <c r="AW77" s="49"/>
      <c r="AX77" s="49"/>
      <c r="AY77" s="49"/>
      <c r="AZ77" s="48"/>
      <c r="BA77" s="48"/>
    </row>
    <row r="78" spans="1:53" s="27" customFormat="1" ht="12.95" customHeight="1" x14ac:dyDescent="0.2">
      <c r="A78" s="144"/>
      <c r="B78" s="216" t="str">
        <f>IF(AG25=AH27,AI27,"")</f>
        <v/>
      </c>
      <c r="C78" s="216"/>
      <c r="D78" s="216"/>
      <c r="E78" s="216"/>
      <c r="F78" s="216"/>
      <c r="G78" s="216"/>
      <c r="H78" s="216"/>
      <c r="I78" s="216"/>
      <c r="J78" s="216"/>
      <c r="K78" s="216"/>
      <c r="L78" s="216"/>
      <c r="M78" s="216"/>
      <c r="N78" s="216"/>
      <c r="O78" s="216"/>
      <c r="P78" s="216"/>
      <c r="Q78" s="216"/>
      <c r="R78" s="216"/>
      <c r="S78" s="216"/>
      <c r="T78" s="215" t="str">
        <f>IF(AG25=AH29,AI29," ")</f>
        <v xml:space="preserve"> </v>
      </c>
      <c r="U78" s="215"/>
      <c r="V78" s="215"/>
      <c r="W78" s="215"/>
      <c r="X78" s="215"/>
      <c r="Y78" s="215"/>
      <c r="Z78" s="215"/>
      <c r="AA78" s="215"/>
      <c r="AB78" s="215"/>
      <c r="AC78" s="215"/>
      <c r="AD78" s="215"/>
      <c r="AE78" s="148"/>
      <c r="AF78" s="91"/>
      <c r="AG78" s="91"/>
      <c r="AH78" s="91"/>
      <c r="AI78" s="91"/>
      <c r="AJ78" s="91"/>
      <c r="AK78" s="91"/>
      <c r="AL78" s="91"/>
      <c r="AM78" s="91"/>
      <c r="AN78" s="91"/>
      <c r="AO78" s="91"/>
      <c r="AP78" s="91"/>
      <c r="AQ78" s="91"/>
      <c r="AR78" s="117"/>
      <c r="AS78" s="49"/>
      <c r="AT78" s="49"/>
      <c r="AU78" s="49"/>
      <c r="AV78" s="49"/>
      <c r="AW78" s="49"/>
      <c r="AX78" s="49"/>
      <c r="AY78" s="49"/>
      <c r="AZ78" s="48"/>
      <c r="BA78" s="48"/>
    </row>
    <row r="79" spans="1:53" s="27" customFormat="1" ht="5.0999999999999996" customHeight="1" x14ac:dyDescent="0.25">
      <c r="A79" s="144"/>
      <c r="B79" s="33"/>
      <c r="C79" s="33"/>
      <c r="D79" s="33"/>
      <c r="E79" s="33"/>
      <c r="F79" s="33"/>
      <c r="G79" s="33"/>
      <c r="H79" s="33"/>
      <c r="I79" s="33"/>
      <c r="J79" s="33"/>
      <c r="K79" s="33"/>
      <c r="L79" s="33"/>
      <c r="M79" s="33"/>
      <c r="N79" s="33"/>
      <c r="O79" s="29"/>
      <c r="P79" s="29"/>
      <c r="Q79" s="29"/>
      <c r="R79" s="29"/>
      <c r="S79" s="29"/>
      <c r="T79" s="29"/>
      <c r="U79" s="29"/>
      <c r="V79" s="29"/>
      <c r="W79" s="29"/>
      <c r="X79" s="29"/>
      <c r="Y79" s="29"/>
      <c r="Z79" s="29"/>
      <c r="AA79" s="29"/>
      <c r="AB79" s="29"/>
      <c r="AC79" s="29"/>
      <c r="AD79" s="29"/>
      <c r="AE79" s="148"/>
      <c r="AF79" s="91"/>
      <c r="AG79" s="91"/>
      <c r="AH79" s="91"/>
      <c r="AI79" s="91"/>
      <c r="AJ79" s="91"/>
      <c r="AK79" s="91"/>
      <c r="AL79" s="91"/>
      <c r="AM79" s="91"/>
      <c r="AN79" s="91"/>
      <c r="AO79" s="91"/>
      <c r="AP79" s="91"/>
      <c r="AQ79" s="91"/>
      <c r="AR79" s="117"/>
      <c r="AS79" s="49"/>
      <c r="AT79" s="49"/>
      <c r="AU79" s="49"/>
      <c r="AV79" s="49"/>
      <c r="AW79" s="49"/>
      <c r="AX79" s="49"/>
      <c r="AY79" s="49"/>
      <c r="AZ79" s="48"/>
      <c r="BA79" s="48"/>
    </row>
    <row r="80" spans="1:53" s="27" customFormat="1" ht="20.100000000000001" customHeight="1" x14ac:dyDescent="0.25">
      <c r="A80" s="144"/>
      <c r="B80" s="154" t="s">
        <v>78</v>
      </c>
      <c r="C80" s="154"/>
      <c r="D80" s="154"/>
      <c r="E80" s="154"/>
      <c r="F80" s="154"/>
      <c r="G80" s="154"/>
      <c r="H80" s="154"/>
      <c r="I80" s="154"/>
      <c r="J80" s="225"/>
      <c r="K80" s="226"/>
      <c r="L80" s="227"/>
      <c r="M80" s="229"/>
      <c r="N80" s="230"/>
      <c r="O80" s="230"/>
      <c r="P80" s="230"/>
      <c r="Q80" s="230"/>
      <c r="R80" s="230"/>
      <c r="S80" s="230"/>
      <c r="T80" s="230"/>
      <c r="U80" s="230"/>
      <c r="V80" s="230"/>
      <c r="W80" s="230"/>
      <c r="X80" s="230"/>
      <c r="Y80" s="230"/>
      <c r="Z80" s="230"/>
      <c r="AA80" s="230"/>
      <c r="AB80" s="230"/>
      <c r="AC80" s="230"/>
      <c r="AD80" s="230"/>
      <c r="AE80" s="148"/>
      <c r="AF80" s="91"/>
      <c r="AG80" s="91"/>
      <c r="AH80" s="91"/>
      <c r="AI80" s="91"/>
      <c r="AJ80" s="91"/>
      <c r="AK80" s="91"/>
      <c r="AL80" s="91"/>
      <c r="AM80" s="91"/>
      <c r="AN80" s="91"/>
      <c r="AO80" s="91"/>
      <c r="AP80" s="91"/>
      <c r="AQ80" s="91"/>
      <c r="AR80" s="117"/>
      <c r="AS80" s="49"/>
      <c r="AT80" s="49"/>
      <c r="AU80" s="49"/>
      <c r="AV80" s="49"/>
      <c r="AW80" s="49"/>
      <c r="AX80" s="49"/>
      <c r="AY80" s="49"/>
      <c r="AZ80" s="48"/>
      <c r="BA80" s="48"/>
    </row>
    <row r="81" spans="1:53" s="27" customFormat="1" ht="5.0999999999999996" customHeight="1" x14ac:dyDescent="0.25">
      <c r="A81" s="144"/>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8"/>
      <c r="AF81" s="91"/>
      <c r="AG81" s="91"/>
      <c r="AH81" s="91"/>
      <c r="AI81" s="91"/>
      <c r="AJ81" s="91"/>
      <c r="AK81" s="91"/>
      <c r="AL81" s="91"/>
      <c r="AM81" s="91"/>
      <c r="AN81" s="91"/>
      <c r="AO81" s="91"/>
      <c r="AP81" s="91"/>
      <c r="AQ81" s="91"/>
      <c r="AR81" s="117"/>
      <c r="AS81" s="49"/>
      <c r="AT81" s="49"/>
      <c r="AU81" s="49"/>
      <c r="AV81" s="49"/>
      <c r="AW81" s="49"/>
      <c r="AX81" s="49"/>
      <c r="AY81" s="49"/>
      <c r="AZ81" s="48"/>
      <c r="BA81" s="48"/>
    </row>
    <row r="82" spans="1:53" ht="21" customHeight="1" x14ac:dyDescent="0.25">
      <c r="A82" s="144"/>
      <c r="B82" s="153" t="s">
        <v>32</v>
      </c>
      <c r="C82" s="153"/>
      <c r="D82" s="153"/>
      <c r="E82" s="153"/>
      <c r="F82" s="153"/>
      <c r="G82" s="153"/>
      <c r="H82" s="153"/>
      <c r="I82" s="153"/>
      <c r="J82" s="153"/>
      <c r="K82" s="153"/>
      <c r="L82" s="153"/>
      <c r="M82" s="154" t="s">
        <v>50</v>
      </c>
      <c r="N82" s="154"/>
      <c r="O82" s="204"/>
      <c r="P82" s="348"/>
      <c r="Q82" s="348"/>
      <c r="R82" s="348"/>
      <c r="S82" s="348"/>
      <c r="T82" s="348"/>
      <c r="U82" s="348"/>
      <c r="V82" s="348"/>
      <c r="W82" s="348"/>
      <c r="X82" s="348"/>
      <c r="Y82" s="348"/>
      <c r="Z82" s="228" t="s">
        <v>18</v>
      </c>
      <c r="AA82" s="147"/>
      <c r="AB82" s="221"/>
      <c r="AC82" s="212"/>
      <c r="AD82" s="212"/>
      <c r="AE82" s="148"/>
    </row>
    <row r="83" spans="1:53" ht="21" customHeight="1" x14ac:dyDescent="0.25">
      <c r="A83" s="144"/>
      <c r="B83" s="153" t="s">
        <v>31</v>
      </c>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48"/>
    </row>
    <row r="84" spans="1:53" ht="41.1" customHeight="1" x14ac:dyDescent="0.25">
      <c r="A84" s="144"/>
      <c r="B84" s="214" t="s">
        <v>44</v>
      </c>
      <c r="C84" s="187"/>
      <c r="D84" s="187"/>
      <c r="E84" s="187"/>
      <c r="F84" s="187" t="s">
        <v>43</v>
      </c>
      <c r="G84" s="187"/>
      <c r="H84" s="187"/>
      <c r="I84" s="187"/>
      <c r="J84" s="187"/>
      <c r="K84" s="187"/>
      <c r="L84" s="187" t="s">
        <v>45</v>
      </c>
      <c r="M84" s="187"/>
      <c r="N84" s="187"/>
      <c r="O84" s="187"/>
      <c r="P84" s="187"/>
      <c r="Q84" s="187"/>
      <c r="R84" s="187" t="s">
        <v>46</v>
      </c>
      <c r="S84" s="187"/>
      <c r="T84" s="187"/>
      <c r="U84" s="187"/>
      <c r="V84" s="187"/>
      <c r="W84" s="187"/>
      <c r="X84" s="187"/>
      <c r="Y84" s="187" t="s">
        <v>47</v>
      </c>
      <c r="Z84" s="187"/>
      <c r="AA84" s="187"/>
      <c r="AB84" s="187"/>
      <c r="AC84" s="187"/>
      <c r="AD84" s="34" t="s">
        <v>113</v>
      </c>
      <c r="AE84" s="148"/>
    </row>
    <row r="85" spans="1:53" ht="2.1" customHeight="1" x14ac:dyDescent="0.25">
      <c r="A85" s="144"/>
      <c r="B85" s="35"/>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7"/>
      <c r="AE85" s="148"/>
    </row>
    <row r="86" spans="1:53" ht="4.5" customHeight="1" thickBot="1" x14ac:dyDescent="0.3">
      <c r="A86" s="145"/>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149"/>
    </row>
    <row r="87" spans="1:53" s="4" customFormat="1" ht="20.100000000000001" customHeight="1" x14ac:dyDescent="0.25">
      <c r="A87" s="136" t="s">
        <v>79</v>
      </c>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8"/>
      <c r="AF87" s="96"/>
      <c r="AG87" s="96"/>
      <c r="AH87" s="96"/>
      <c r="AI87" s="96"/>
      <c r="AJ87" s="96"/>
      <c r="AK87" s="96"/>
      <c r="AL87" s="96"/>
      <c r="AM87" s="96"/>
      <c r="AN87" s="96"/>
      <c r="AO87" s="96"/>
      <c r="AP87" s="96"/>
      <c r="AQ87" s="96"/>
      <c r="AR87" s="119"/>
      <c r="AS87" s="45"/>
      <c r="AT87" s="45"/>
      <c r="AU87" s="45"/>
      <c r="AV87" s="45"/>
      <c r="AW87" s="45"/>
      <c r="AX87" s="45"/>
      <c r="AY87" s="45"/>
      <c r="AZ87" s="53"/>
      <c r="BA87" s="53"/>
    </row>
    <row r="88" spans="1:53" ht="4.5" customHeight="1" x14ac:dyDescent="0.25">
      <c r="A88" s="139"/>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1"/>
    </row>
    <row r="89" spans="1:53" ht="18" customHeight="1" x14ac:dyDescent="0.25">
      <c r="A89" s="7"/>
      <c r="B89" s="177" t="s">
        <v>10</v>
      </c>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9"/>
      <c r="AD89" s="60" t="s">
        <v>9</v>
      </c>
      <c r="AE89" s="75"/>
    </row>
    <row r="90" spans="1:53" ht="18" customHeight="1" x14ac:dyDescent="0.25">
      <c r="A90" s="7"/>
      <c r="B90" s="159" t="s">
        <v>123</v>
      </c>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1"/>
      <c r="AD90" s="61">
        <f>IF($AN$48=$AO$48,$AF$49*$AI$49*$AK$49,0)</f>
        <v>0</v>
      </c>
      <c r="AE90" s="75"/>
    </row>
    <row r="91" spans="1:53" ht="18" customHeight="1" x14ac:dyDescent="0.25">
      <c r="A91" s="7"/>
      <c r="B91" s="159" t="s">
        <v>124</v>
      </c>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1"/>
      <c r="AD91" s="61">
        <f>IF($AN$52=$AO$52,$AF$53*$AI$53*$AK$53,0)</f>
        <v>0</v>
      </c>
      <c r="AE91" s="75"/>
    </row>
    <row r="92" spans="1:53" ht="18" customHeight="1" x14ac:dyDescent="0.25">
      <c r="A92" s="7"/>
      <c r="B92" s="159" t="s">
        <v>85</v>
      </c>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1"/>
      <c r="AD92" s="61">
        <f>IF(AND(AG25=AH29,AG31=AH31),AI31*J80,IF(AND(AG25=AH29,AG31=AH33),AI33*J80,IF(AND(AG25=AH29,AG31=AH34),AI34*J80,IF(AND(AG25=AH29,AG31=AH36),AI36*J80,IF(AND(AG25=AH29,AG31=AH38),AI38*J80,IF(AND(AG25=AH29,AG31=AH40),AI40*J80,0))))))</f>
        <v>0</v>
      </c>
      <c r="AE92" s="75"/>
    </row>
    <row r="93" spans="1:53" ht="18" customHeight="1" x14ac:dyDescent="0.25">
      <c r="A93" s="7"/>
      <c r="B93" s="162" t="s">
        <v>11</v>
      </c>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4"/>
      <c r="AD93" s="62">
        <f>SUM(AD90:AD92)</f>
        <v>0</v>
      </c>
      <c r="AE93" s="75"/>
    </row>
    <row r="94" spans="1:53" ht="18" customHeight="1" x14ac:dyDescent="0.25">
      <c r="A94" s="7"/>
      <c r="B94" s="159" t="s">
        <v>27</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1"/>
      <c r="AD94" s="63">
        <f>IF(AG11=AH11,AI11,IF(AG11=AH12,AI12,IF(AG11=AH13,AI13,IF(AG11=AH14,AI14,0))))</f>
        <v>0</v>
      </c>
      <c r="AE94" s="75"/>
    </row>
    <row r="95" spans="1:53" s="26" customFormat="1" ht="18" customHeight="1" x14ac:dyDescent="0.25">
      <c r="A95" s="28"/>
      <c r="B95" s="177" t="s">
        <v>28</v>
      </c>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9"/>
      <c r="AD95" s="58">
        <f>TRUNC(AD93*AD94,2)</f>
        <v>0</v>
      </c>
      <c r="AE95" s="74"/>
      <c r="AF95" s="90"/>
      <c r="AG95" s="90"/>
      <c r="AH95" s="90"/>
      <c r="AI95" s="90"/>
      <c r="AJ95" s="90"/>
      <c r="AK95" s="90"/>
      <c r="AL95" s="90"/>
      <c r="AM95" s="90"/>
      <c r="AN95" s="90"/>
      <c r="AO95" s="90"/>
      <c r="AP95" s="90"/>
      <c r="AQ95" s="90"/>
      <c r="AR95" s="115"/>
      <c r="AS95" s="50"/>
      <c r="AT95" s="50"/>
      <c r="AU95" s="50"/>
      <c r="AV95" s="50"/>
      <c r="AW95" s="50"/>
      <c r="AX95" s="50"/>
      <c r="AY95" s="50"/>
      <c r="AZ95" s="39"/>
      <c r="BA95" s="39"/>
    </row>
    <row r="96" spans="1:53" ht="6.95" customHeight="1" thickBot="1" x14ac:dyDescent="0.3">
      <c r="A96" s="15"/>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79"/>
    </row>
    <row r="97" spans="1:61" s="4" customFormat="1" ht="20.100000000000001" customHeight="1" x14ac:dyDescent="0.25">
      <c r="A97" s="9"/>
      <c r="B97" s="132" t="s">
        <v>80</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74"/>
      <c r="AF97" s="96"/>
      <c r="AG97" s="96"/>
      <c r="AH97" s="96"/>
      <c r="AI97" s="96"/>
      <c r="AJ97" s="96"/>
      <c r="AK97" s="96"/>
      <c r="AL97" s="96"/>
      <c r="AM97" s="96"/>
      <c r="AN97" s="96"/>
      <c r="AO97" s="96"/>
      <c r="AP97" s="96"/>
      <c r="AQ97" s="96"/>
      <c r="AR97" s="119"/>
      <c r="AS97" s="45"/>
      <c r="AT97" s="45"/>
      <c r="AU97" s="45"/>
      <c r="AV97" s="45"/>
      <c r="AW97" s="45"/>
      <c r="AX97" s="45"/>
      <c r="AY97" s="45"/>
      <c r="AZ97" s="53"/>
      <c r="BA97" s="53"/>
    </row>
    <row r="98" spans="1:61" ht="39.75" customHeight="1" x14ac:dyDescent="0.25">
      <c r="A98" s="133"/>
      <c r="B98" s="38" t="s">
        <v>54</v>
      </c>
      <c r="C98" s="349" t="s">
        <v>89</v>
      </c>
      <c r="D98" s="349"/>
      <c r="E98" s="349"/>
      <c r="F98" s="349"/>
      <c r="G98" s="349"/>
      <c r="H98" s="349"/>
      <c r="I98" s="349"/>
      <c r="J98" s="349"/>
      <c r="K98" s="349"/>
      <c r="L98" s="349"/>
      <c r="M98" s="349"/>
      <c r="N98" s="349"/>
      <c r="O98" s="349"/>
      <c r="P98" s="349"/>
      <c r="Q98" s="349"/>
      <c r="R98" s="349"/>
      <c r="S98" s="349"/>
      <c r="T98" s="349"/>
      <c r="U98" s="349"/>
      <c r="V98" s="349"/>
      <c r="W98" s="349"/>
      <c r="X98" s="349"/>
      <c r="Y98" s="349"/>
      <c r="Z98" s="349"/>
      <c r="AA98" s="349"/>
      <c r="AB98" s="349"/>
      <c r="AC98" s="349"/>
      <c r="AD98" s="349"/>
      <c r="AE98" s="175"/>
      <c r="AH98" s="102"/>
      <c r="AI98" s="102"/>
      <c r="AJ98" s="102"/>
      <c r="AK98" s="102"/>
      <c r="AL98" s="102"/>
      <c r="AM98" s="102"/>
      <c r="AN98" s="102"/>
      <c r="AO98" s="102"/>
      <c r="AP98" s="102"/>
      <c r="AQ98" s="102"/>
      <c r="AR98" s="123"/>
      <c r="AS98" s="83"/>
      <c r="AT98" s="83"/>
      <c r="AU98" s="83"/>
      <c r="AV98" s="83"/>
      <c r="AW98" s="83"/>
      <c r="AX98" s="83"/>
      <c r="AY98" s="54"/>
      <c r="AZ98" s="54"/>
      <c r="BA98" s="54"/>
      <c r="BB98" s="54"/>
      <c r="BC98" s="54"/>
      <c r="BD98" s="54"/>
      <c r="BE98" s="54"/>
      <c r="BF98" s="54"/>
      <c r="BG98" s="54"/>
      <c r="BH98" s="54"/>
      <c r="BI98" s="54"/>
    </row>
    <row r="99" spans="1:61" ht="25.5" customHeight="1" x14ac:dyDescent="0.25">
      <c r="A99" s="133"/>
      <c r="B99" s="38" t="s">
        <v>55</v>
      </c>
      <c r="C99" s="189" t="s">
        <v>115</v>
      </c>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75"/>
      <c r="AH99" s="102"/>
      <c r="AI99" s="102"/>
      <c r="AJ99" s="102"/>
      <c r="AK99" s="102"/>
      <c r="AL99" s="102"/>
      <c r="AM99" s="102"/>
      <c r="AN99" s="102"/>
      <c r="AO99" s="102"/>
      <c r="AP99" s="102"/>
      <c r="AQ99" s="102"/>
      <c r="AR99" s="123"/>
      <c r="AS99" s="83"/>
      <c r="AT99" s="83"/>
      <c r="AU99" s="83"/>
      <c r="AV99" s="83"/>
      <c r="AW99" s="83"/>
      <c r="AX99" s="83"/>
      <c r="AY99" s="55"/>
      <c r="AZ99" s="55"/>
      <c r="BA99" s="55"/>
      <c r="BB99" s="55"/>
      <c r="BC99" s="55"/>
      <c r="BD99" s="55"/>
      <c r="BE99" s="55"/>
      <c r="BF99" s="55"/>
      <c r="BG99" s="55"/>
      <c r="BH99" s="55"/>
      <c r="BI99" s="55"/>
    </row>
    <row r="100" spans="1:61" ht="4.5" customHeight="1" x14ac:dyDescent="0.25">
      <c r="A100" s="133"/>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75"/>
      <c r="AH100" s="102"/>
      <c r="AI100" s="102"/>
      <c r="AJ100" s="102"/>
      <c r="AK100" s="102"/>
      <c r="AL100" s="102"/>
      <c r="AM100" s="102"/>
      <c r="AN100" s="102"/>
      <c r="AO100" s="102"/>
      <c r="AP100" s="102"/>
      <c r="AQ100" s="102"/>
      <c r="AR100" s="123"/>
      <c r="AS100" s="83"/>
      <c r="AT100" s="83"/>
      <c r="AU100" s="83"/>
      <c r="AV100" s="83"/>
      <c r="AW100" s="83"/>
      <c r="AX100" s="83"/>
      <c r="AY100" s="55"/>
      <c r="AZ100" s="55"/>
      <c r="BA100" s="55"/>
      <c r="BB100" s="55"/>
      <c r="BC100" s="55"/>
      <c r="BD100" s="55"/>
      <c r="BE100" s="55"/>
      <c r="BF100" s="55"/>
      <c r="BG100" s="55"/>
      <c r="BH100" s="55"/>
      <c r="BI100" s="55"/>
    </row>
    <row r="101" spans="1:61" ht="37.5" customHeight="1" x14ac:dyDescent="0.25">
      <c r="A101" s="133"/>
      <c r="B101" s="38" t="s">
        <v>56</v>
      </c>
      <c r="C101" s="176" t="s">
        <v>125</v>
      </c>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5"/>
      <c r="AH101" s="102"/>
      <c r="AI101" s="102"/>
      <c r="AJ101" s="102"/>
      <c r="AK101" s="102"/>
      <c r="AL101" s="102"/>
      <c r="AM101" s="102"/>
      <c r="AN101" s="102"/>
      <c r="AO101" s="102"/>
      <c r="AP101" s="102"/>
      <c r="AQ101" s="102"/>
      <c r="AR101" s="123"/>
      <c r="AS101" s="83"/>
      <c r="AT101" s="83"/>
      <c r="AU101" s="83"/>
      <c r="AV101" s="83"/>
      <c r="AW101" s="83"/>
      <c r="AX101" s="83"/>
      <c r="AY101" s="55"/>
      <c r="AZ101" s="55"/>
      <c r="BA101" s="55"/>
      <c r="BB101" s="55"/>
      <c r="BC101" s="55"/>
      <c r="BD101" s="55"/>
      <c r="BE101" s="55"/>
      <c r="BF101" s="55"/>
      <c r="BG101" s="55"/>
      <c r="BH101" s="55"/>
      <c r="BI101" s="55"/>
    </row>
    <row r="102" spans="1:61" ht="4.5" customHeight="1" x14ac:dyDescent="0.25">
      <c r="A102" s="133"/>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75"/>
      <c r="AH102" s="102"/>
      <c r="AI102" s="102"/>
      <c r="AJ102" s="102"/>
      <c r="AK102" s="102"/>
      <c r="AL102" s="102"/>
      <c r="AM102" s="102"/>
      <c r="AN102" s="102"/>
      <c r="AO102" s="102"/>
      <c r="AP102" s="102"/>
      <c r="AQ102" s="102"/>
      <c r="AR102" s="123"/>
      <c r="AS102" s="83"/>
      <c r="AT102" s="83"/>
      <c r="AU102" s="83"/>
      <c r="AV102" s="83"/>
      <c r="AW102" s="83"/>
      <c r="AX102" s="83"/>
      <c r="AY102" s="55"/>
      <c r="AZ102" s="55"/>
      <c r="BA102" s="55"/>
      <c r="BB102" s="55"/>
      <c r="BC102" s="55"/>
      <c r="BD102" s="55"/>
      <c r="BE102" s="55"/>
      <c r="BF102" s="55"/>
      <c r="BG102" s="55"/>
      <c r="BH102" s="55"/>
      <c r="BI102" s="55"/>
    </row>
    <row r="103" spans="1:61" ht="12.75" customHeight="1" x14ac:dyDescent="0.25">
      <c r="A103" s="133"/>
      <c r="B103" s="38" t="s">
        <v>57</v>
      </c>
      <c r="C103" s="176" t="s">
        <v>103</v>
      </c>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5"/>
      <c r="AH103" s="103"/>
      <c r="AI103" s="103"/>
      <c r="AJ103" s="103"/>
      <c r="AK103" s="103"/>
      <c r="AL103" s="103"/>
      <c r="AM103" s="103"/>
      <c r="AN103" s="103"/>
      <c r="AO103" s="103"/>
      <c r="AP103" s="103"/>
      <c r="AQ103" s="103"/>
      <c r="AR103" s="124"/>
      <c r="AS103" s="84"/>
      <c r="AT103" s="84"/>
      <c r="AU103" s="84"/>
      <c r="AV103" s="84"/>
      <c r="AW103" s="84"/>
      <c r="AX103" s="84"/>
      <c r="AY103" s="56"/>
      <c r="AZ103" s="56"/>
      <c r="BA103" s="56"/>
      <c r="BB103" s="56"/>
      <c r="BC103" s="56"/>
      <c r="BD103" s="56"/>
      <c r="BE103" s="56"/>
      <c r="BF103" s="56"/>
      <c r="BG103" s="56"/>
      <c r="BH103" s="56"/>
      <c r="BI103" s="56"/>
    </row>
    <row r="104" spans="1:61" ht="4.5" customHeight="1" x14ac:dyDescent="0.25">
      <c r="A104" s="133"/>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75"/>
      <c r="AH104" s="103"/>
      <c r="AI104" s="103"/>
      <c r="AJ104" s="103"/>
      <c r="AK104" s="103"/>
      <c r="AL104" s="103"/>
      <c r="AM104" s="103"/>
      <c r="AN104" s="103"/>
      <c r="AO104" s="103"/>
      <c r="AP104" s="103"/>
      <c r="AQ104" s="103"/>
      <c r="AR104" s="124"/>
      <c r="AS104" s="84"/>
      <c r="AT104" s="84"/>
      <c r="AU104" s="84"/>
      <c r="AV104" s="84"/>
      <c r="AW104" s="84"/>
      <c r="AX104" s="84"/>
      <c r="AY104" s="56"/>
      <c r="AZ104" s="56"/>
      <c r="BA104" s="56"/>
      <c r="BB104" s="56"/>
      <c r="BC104" s="56"/>
      <c r="BD104" s="56"/>
      <c r="BE104" s="56"/>
      <c r="BF104" s="56"/>
      <c r="BG104" s="56"/>
      <c r="BH104" s="56"/>
      <c r="BI104" s="56"/>
    </row>
    <row r="105" spans="1:61" ht="39.75" customHeight="1" x14ac:dyDescent="0.25">
      <c r="A105" s="133"/>
      <c r="B105" s="38" t="s">
        <v>58</v>
      </c>
      <c r="C105" s="176" t="s">
        <v>61</v>
      </c>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5"/>
      <c r="AH105" s="102"/>
      <c r="AI105" s="102"/>
      <c r="AJ105" s="102"/>
      <c r="AK105" s="102"/>
      <c r="AL105" s="102"/>
      <c r="AM105" s="102"/>
      <c r="AN105" s="102"/>
      <c r="AO105" s="102"/>
      <c r="AP105" s="102"/>
      <c r="AQ105" s="102"/>
      <c r="AR105" s="123"/>
      <c r="AS105" s="83"/>
      <c r="AT105" s="83"/>
      <c r="AU105" s="83"/>
      <c r="AV105" s="83"/>
      <c r="AW105" s="83"/>
      <c r="AX105" s="83"/>
      <c r="AY105" s="55"/>
      <c r="AZ105" s="55"/>
      <c r="BA105" s="55"/>
      <c r="BB105" s="55"/>
      <c r="BC105" s="55"/>
      <c r="BD105" s="55"/>
      <c r="BE105" s="55"/>
      <c r="BF105" s="55"/>
      <c r="BG105" s="55"/>
      <c r="BH105" s="55"/>
      <c r="BI105" s="55"/>
    </row>
    <row r="106" spans="1:61" ht="4.5" customHeight="1" x14ac:dyDescent="0.25">
      <c r="A106" s="133"/>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75"/>
      <c r="AH106" s="102"/>
      <c r="AI106" s="102"/>
      <c r="AJ106" s="102"/>
      <c r="AK106" s="102"/>
      <c r="AL106" s="102"/>
      <c r="AM106" s="102"/>
      <c r="AN106" s="102"/>
      <c r="AO106" s="102"/>
      <c r="AP106" s="102"/>
      <c r="AQ106" s="102"/>
      <c r="AR106" s="123"/>
      <c r="AS106" s="83"/>
      <c r="AT106" s="83"/>
      <c r="AU106" s="83"/>
      <c r="AV106" s="83"/>
      <c r="AW106" s="83"/>
      <c r="AX106" s="83"/>
      <c r="AY106" s="55"/>
      <c r="AZ106" s="55"/>
      <c r="BA106" s="55"/>
      <c r="BB106" s="55"/>
      <c r="BC106" s="55"/>
      <c r="BD106" s="55"/>
      <c r="BE106" s="55"/>
      <c r="BF106" s="55"/>
      <c r="BG106" s="55"/>
      <c r="BH106" s="55"/>
      <c r="BI106" s="55"/>
    </row>
    <row r="107" spans="1:61" ht="28.5" customHeight="1" x14ac:dyDescent="0.25">
      <c r="A107" s="133"/>
      <c r="B107" s="38" t="s">
        <v>59</v>
      </c>
      <c r="C107" s="176" t="s">
        <v>118</v>
      </c>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5"/>
      <c r="AH107" s="102"/>
      <c r="AI107" s="102"/>
      <c r="AJ107" s="102"/>
      <c r="AK107" s="102"/>
      <c r="AL107" s="102"/>
      <c r="AM107" s="102"/>
      <c r="AN107" s="102"/>
      <c r="AO107" s="102"/>
      <c r="AP107" s="102"/>
      <c r="AQ107" s="102"/>
      <c r="AR107" s="123"/>
      <c r="AS107" s="83"/>
      <c r="AT107" s="83"/>
      <c r="AU107" s="83"/>
      <c r="AV107" s="83"/>
      <c r="AW107" s="83"/>
      <c r="AX107" s="83"/>
      <c r="AY107" s="55"/>
      <c r="AZ107" s="55"/>
      <c r="BA107" s="55"/>
      <c r="BB107" s="55"/>
      <c r="BC107" s="55"/>
      <c r="BD107" s="55"/>
      <c r="BE107" s="55"/>
      <c r="BF107" s="55"/>
      <c r="BG107" s="55"/>
      <c r="BH107" s="55"/>
      <c r="BI107" s="55"/>
    </row>
    <row r="108" spans="1:61" ht="27" customHeight="1" x14ac:dyDescent="0.25">
      <c r="A108" s="133"/>
      <c r="B108" s="38" t="s">
        <v>60</v>
      </c>
      <c r="C108" s="165" t="s">
        <v>106</v>
      </c>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75"/>
      <c r="AH108" s="102"/>
      <c r="AI108" s="102"/>
      <c r="AJ108" s="102"/>
      <c r="AK108" s="102"/>
      <c r="AL108" s="102"/>
      <c r="AM108" s="102"/>
      <c r="AN108" s="102"/>
      <c r="AO108" s="102"/>
      <c r="AP108" s="102"/>
      <c r="AQ108" s="102"/>
      <c r="AR108" s="123"/>
      <c r="AS108" s="83"/>
      <c r="AT108" s="83"/>
      <c r="AU108" s="83"/>
      <c r="AV108" s="83"/>
      <c r="AW108" s="83"/>
      <c r="AX108" s="83"/>
      <c r="AY108" s="55"/>
      <c r="AZ108" s="55"/>
      <c r="BA108" s="55"/>
      <c r="BB108" s="55"/>
      <c r="BC108" s="55"/>
      <c r="BD108" s="55"/>
      <c r="BE108" s="55"/>
      <c r="BF108" s="55"/>
      <c r="BG108" s="55"/>
      <c r="BH108" s="55"/>
      <c r="BI108" s="55"/>
    </row>
    <row r="109" spans="1:61" ht="4.5" customHeight="1" x14ac:dyDescent="0.25">
      <c r="A109" s="133"/>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75"/>
      <c r="AH109" s="102"/>
      <c r="AI109" s="102"/>
      <c r="AJ109" s="102"/>
      <c r="AK109" s="102"/>
      <c r="AL109" s="102"/>
      <c r="AM109" s="102"/>
      <c r="AN109" s="102"/>
      <c r="AO109" s="102"/>
      <c r="AP109" s="102"/>
      <c r="AQ109" s="102"/>
      <c r="AR109" s="123"/>
      <c r="AS109" s="83"/>
      <c r="AT109" s="83"/>
      <c r="AU109" s="83"/>
      <c r="AV109" s="83"/>
      <c r="AW109" s="83"/>
      <c r="AX109" s="83"/>
      <c r="AY109" s="55"/>
      <c r="AZ109" s="55"/>
      <c r="BA109" s="55"/>
      <c r="BB109" s="55"/>
      <c r="BC109" s="55"/>
      <c r="BD109" s="55"/>
      <c r="BE109" s="55"/>
      <c r="BF109" s="55"/>
      <c r="BG109" s="55"/>
      <c r="BH109" s="55"/>
      <c r="BI109" s="55"/>
    </row>
    <row r="110" spans="1:61" ht="40.5" customHeight="1" x14ac:dyDescent="0.25">
      <c r="A110" s="133"/>
      <c r="B110" s="38" t="s">
        <v>99</v>
      </c>
      <c r="C110" s="176" t="s">
        <v>127</v>
      </c>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5"/>
      <c r="AH110" s="102"/>
      <c r="AI110" s="102"/>
      <c r="AJ110" s="102"/>
      <c r="AK110" s="102"/>
      <c r="AL110" s="102"/>
      <c r="AM110" s="102"/>
      <c r="AN110" s="102"/>
      <c r="AO110" s="102"/>
      <c r="AP110" s="102"/>
      <c r="AQ110" s="102"/>
      <c r="AR110" s="123"/>
      <c r="AS110" s="83"/>
      <c r="AT110" s="83"/>
      <c r="AU110" s="83"/>
      <c r="AV110" s="83"/>
      <c r="AW110" s="83"/>
      <c r="AX110" s="83"/>
      <c r="AY110" s="55"/>
      <c r="AZ110" s="55"/>
      <c r="BA110" s="55"/>
      <c r="BB110" s="55"/>
      <c r="BC110" s="55"/>
      <c r="BD110" s="55"/>
      <c r="BE110" s="55"/>
      <c r="BF110" s="55"/>
      <c r="BG110" s="55"/>
      <c r="BH110" s="55"/>
      <c r="BI110" s="55"/>
    </row>
    <row r="111" spans="1:61" ht="4.5" customHeight="1" x14ac:dyDescent="0.25">
      <c r="A111" s="133"/>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5"/>
    </row>
    <row r="112" spans="1:61" ht="30" customHeight="1" x14ac:dyDescent="0.25">
      <c r="A112" s="8"/>
      <c r="B112" s="192" t="s">
        <v>51</v>
      </c>
      <c r="C112" s="192"/>
      <c r="D112" s="192"/>
      <c r="E112" s="192"/>
      <c r="F112" s="193"/>
      <c r="G112" s="194">
        <f>Z25</f>
        <v>0</v>
      </c>
      <c r="H112" s="195"/>
      <c r="I112" s="195"/>
      <c r="J112" s="195"/>
      <c r="K112" s="195"/>
      <c r="L112" s="195"/>
      <c r="M112" s="195"/>
      <c r="N112" s="195"/>
      <c r="O112" s="195"/>
      <c r="P112" s="196"/>
      <c r="Q112" s="129" t="s">
        <v>19</v>
      </c>
      <c r="R112" s="130"/>
      <c r="S112" s="131"/>
      <c r="T112" s="170">
        <f ca="1">TODAY()</f>
        <v>43999</v>
      </c>
      <c r="U112" s="171"/>
      <c r="V112" s="171"/>
      <c r="W112" s="172"/>
      <c r="X112" s="345" t="s">
        <v>71</v>
      </c>
      <c r="Y112" s="346"/>
      <c r="Z112" s="346"/>
      <c r="AA112" s="347"/>
      <c r="AB112" s="173"/>
      <c r="AC112" s="173"/>
      <c r="AD112" s="173"/>
      <c r="AE112" s="75"/>
    </row>
    <row r="113" spans="1:53" ht="4.5" customHeight="1" thickBot="1" x14ac:dyDescent="0.3">
      <c r="A113" s="13"/>
      <c r="B113" s="12"/>
      <c r="C113" s="12"/>
      <c r="D113" s="12"/>
      <c r="E113" s="12"/>
      <c r="F113" s="12"/>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79"/>
    </row>
    <row r="114" spans="1:53" s="4" customFormat="1" ht="17.100000000000001" customHeight="1" x14ac:dyDescent="0.25">
      <c r="A114" s="9"/>
      <c r="B114" s="132" t="s">
        <v>81</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78"/>
      <c r="AF114" s="96"/>
      <c r="AG114" s="96"/>
      <c r="AH114" s="96"/>
      <c r="AI114" s="96"/>
      <c r="AJ114" s="96"/>
      <c r="AK114" s="96"/>
      <c r="AL114" s="96"/>
      <c r="AM114" s="96"/>
      <c r="AN114" s="96"/>
      <c r="AO114" s="96"/>
      <c r="AP114" s="96"/>
      <c r="AQ114" s="96"/>
      <c r="AR114" s="119"/>
      <c r="AS114" s="45"/>
      <c r="AT114" s="45"/>
      <c r="AU114" s="45"/>
      <c r="AV114" s="45"/>
      <c r="AW114" s="45"/>
      <c r="AX114" s="45"/>
      <c r="AY114" s="45"/>
      <c r="AZ114" s="53"/>
      <c r="BA114" s="53"/>
    </row>
    <row r="115" spans="1:53" ht="4.5" customHeight="1" x14ac:dyDescent="0.25">
      <c r="A115" s="133"/>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5"/>
      <c r="AG115" s="96"/>
    </row>
    <row r="116" spans="1:53" ht="26.25" customHeight="1" x14ac:dyDescent="0.25">
      <c r="A116" s="157"/>
      <c r="B116" s="70" t="s">
        <v>62</v>
      </c>
      <c r="C116" s="127" t="s">
        <v>100</v>
      </c>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69"/>
      <c r="AE116" s="185"/>
      <c r="AG116" s="104"/>
    </row>
    <row r="117" spans="1:53" ht="4.5" customHeight="1" x14ac:dyDescent="0.25">
      <c r="A117" s="157"/>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85"/>
      <c r="AG117" s="96"/>
    </row>
    <row r="118" spans="1:53" ht="14.25" customHeight="1" x14ac:dyDescent="0.25">
      <c r="A118" s="157"/>
      <c r="B118" s="70" t="s">
        <v>5</v>
      </c>
      <c r="C118" s="168" t="s">
        <v>64</v>
      </c>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9"/>
      <c r="AD118" s="69"/>
      <c r="AE118" s="185"/>
      <c r="AG118" s="105"/>
    </row>
    <row r="119" spans="1:53" ht="4.5" customHeight="1" x14ac:dyDescent="0.25">
      <c r="A119" s="157"/>
      <c r="B119" s="203" t="s">
        <v>0</v>
      </c>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185"/>
      <c r="AG119" s="96"/>
    </row>
    <row r="120" spans="1:53" ht="26.25" customHeight="1" x14ac:dyDescent="0.25">
      <c r="A120" s="157"/>
      <c r="B120" s="70" t="s">
        <v>6</v>
      </c>
      <c r="C120" s="126" t="s">
        <v>101</v>
      </c>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1"/>
      <c r="AD120" s="69"/>
      <c r="AE120" s="185"/>
      <c r="AG120" s="102"/>
    </row>
    <row r="121" spans="1:53" ht="4.5" customHeight="1" x14ac:dyDescent="0.25">
      <c r="A121" s="157"/>
      <c r="B121" s="332"/>
      <c r="C121" s="332"/>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332"/>
      <c r="AE121" s="185"/>
      <c r="AG121" s="102"/>
    </row>
    <row r="122" spans="1:53" ht="26.25" customHeight="1" x14ac:dyDescent="0.25">
      <c r="A122" s="157"/>
      <c r="B122" s="70" t="s">
        <v>63</v>
      </c>
      <c r="C122" s="126" t="s">
        <v>102</v>
      </c>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7"/>
      <c r="AD122" s="69"/>
      <c r="AE122" s="185"/>
      <c r="AG122" s="102"/>
    </row>
    <row r="123" spans="1:53" ht="4.5" customHeight="1" x14ac:dyDescent="0.25">
      <c r="A123" s="109"/>
      <c r="B123" s="85"/>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86"/>
      <c r="AE123" s="110"/>
      <c r="AG123" s="102"/>
    </row>
    <row r="124" spans="1:53" ht="39" customHeight="1" x14ac:dyDescent="0.25">
      <c r="A124" s="109"/>
      <c r="B124" s="70" t="s">
        <v>110</v>
      </c>
      <c r="C124" s="126" t="s">
        <v>109</v>
      </c>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7"/>
      <c r="AD124" s="69"/>
      <c r="AE124" s="110"/>
      <c r="AG124" s="102"/>
    </row>
    <row r="125" spans="1:53" ht="4.5" customHeight="1" x14ac:dyDescent="0.25">
      <c r="A125" s="109"/>
      <c r="B125" s="85"/>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86"/>
      <c r="AE125" s="110"/>
      <c r="AG125" s="102"/>
    </row>
    <row r="126" spans="1:53" ht="26.25" customHeight="1" x14ac:dyDescent="0.25">
      <c r="A126" s="109"/>
      <c r="B126" s="70" t="s">
        <v>112</v>
      </c>
      <c r="C126" s="126" t="s">
        <v>111</v>
      </c>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7"/>
      <c r="AD126" s="69"/>
      <c r="AE126" s="110"/>
      <c r="AG126" s="102"/>
    </row>
    <row r="127" spans="1:53" ht="9.9499999999999993" customHeight="1" x14ac:dyDescent="0.25">
      <c r="A127" s="333"/>
      <c r="B127" s="334"/>
      <c r="C127" s="334"/>
      <c r="D127" s="334"/>
      <c r="E127" s="334"/>
      <c r="F127" s="334"/>
      <c r="G127" s="334"/>
      <c r="H127" s="334"/>
      <c r="I127" s="334"/>
      <c r="J127" s="334"/>
      <c r="K127" s="334"/>
      <c r="L127" s="334"/>
      <c r="M127" s="334"/>
      <c r="N127" s="334"/>
      <c r="O127" s="334"/>
      <c r="P127" s="334"/>
      <c r="Q127" s="334"/>
      <c r="R127" s="334"/>
      <c r="S127" s="334"/>
      <c r="T127" s="334"/>
      <c r="U127" s="334"/>
      <c r="V127" s="334"/>
      <c r="W127" s="334"/>
      <c r="X127" s="334"/>
      <c r="Y127" s="334"/>
      <c r="Z127" s="334"/>
      <c r="AA127" s="334"/>
      <c r="AB127" s="334"/>
      <c r="AC127" s="334"/>
      <c r="AD127" s="334"/>
      <c r="AE127" s="335"/>
    </row>
    <row r="128" spans="1:53" ht="20.100000000000001" customHeight="1" x14ac:dyDescent="0.25">
      <c r="A128" s="333"/>
      <c r="B128" s="334"/>
      <c r="C128" s="334"/>
      <c r="D128" s="334"/>
      <c r="E128" s="334"/>
      <c r="F128" s="334"/>
      <c r="G128" s="334"/>
      <c r="H128" s="334"/>
      <c r="I128" s="334"/>
      <c r="J128" s="334"/>
      <c r="K128" s="334"/>
      <c r="L128" s="334"/>
      <c r="M128" s="334"/>
      <c r="N128" s="334"/>
      <c r="O128" s="334"/>
      <c r="P128" s="334"/>
      <c r="Q128" s="334"/>
      <c r="R128" s="334"/>
      <c r="S128" s="334"/>
      <c r="T128" s="334"/>
      <c r="U128" s="334"/>
      <c r="V128" s="334"/>
      <c r="W128" s="334"/>
      <c r="X128" s="334"/>
      <c r="Y128" s="334"/>
      <c r="Z128" s="334"/>
      <c r="AA128" s="334"/>
      <c r="AB128" s="334"/>
      <c r="AC128" s="334"/>
      <c r="AD128" s="334"/>
      <c r="AE128" s="335"/>
    </row>
    <row r="129" spans="1:31" ht="36.75" customHeight="1" thickBot="1" x14ac:dyDescent="0.3">
      <c r="A129" s="336"/>
      <c r="B129" s="337"/>
      <c r="C129" s="337"/>
      <c r="D129" s="337"/>
      <c r="E129" s="337"/>
      <c r="F129" s="337"/>
      <c r="G129" s="337"/>
      <c r="H129" s="337"/>
      <c r="I129" s="337"/>
      <c r="J129" s="337"/>
      <c r="K129" s="337"/>
      <c r="L129" s="337"/>
      <c r="M129" s="337"/>
      <c r="N129" s="337"/>
      <c r="O129" s="337"/>
      <c r="P129" s="337"/>
      <c r="Q129" s="337"/>
      <c r="R129" s="337"/>
      <c r="S129" s="337"/>
      <c r="T129" s="337"/>
      <c r="U129" s="337"/>
      <c r="V129" s="337"/>
      <c r="W129" s="337"/>
      <c r="X129" s="337"/>
      <c r="Y129" s="337"/>
      <c r="Z129" s="337"/>
      <c r="AA129" s="337"/>
      <c r="AB129" s="337"/>
      <c r="AC129" s="337"/>
      <c r="AD129" s="337"/>
      <c r="AE129" s="338"/>
    </row>
    <row r="134" spans="1:31" x14ac:dyDescent="0.25">
      <c r="AD134" s="16"/>
    </row>
  </sheetData>
  <sheetProtection algorithmName="SHA-512" hashValue="wvgLuIV8xq+CZmrEoMTMmRJPjtRtXjOAcODel5alrivz7vQqAvFY1otxm/5nkwh09Wu6u7ksikWhHFTDp8Aeeg==" saltValue="pJlUMXVS5ny5mWAwt+CSOQ==" spinCount="100000" sheet="1" objects="1" scenarios="1"/>
  <dataConsolidate/>
  <mergeCells count="221">
    <mergeCell ref="B121:AD121"/>
    <mergeCell ref="A127:AE129"/>
    <mergeCell ref="H39:R39"/>
    <mergeCell ref="T39:AA39"/>
    <mergeCell ref="AC39:AD39"/>
    <mergeCell ref="H41:R41"/>
    <mergeCell ref="T41:AA41"/>
    <mergeCell ref="AC41:AD41"/>
    <mergeCell ref="H43:R43"/>
    <mergeCell ref="T43:AA43"/>
    <mergeCell ref="H45:R45"/>
    <mergeCell ref="T45:AA45"/>
    <mergeCell ref="AC45:AD45"/>
    <mergeCell ref="AC47:AD47"/>
    <mergeCell ref="T47:AA47"/>
    <mergeCell ref="H47:R47"/>
    <mergeCell ref="A38:A48"/>
    <mergeCell ref="X112:AA112"/>
    <mergeCell ref="R84:X84"/>
    <mergeCell ref="P82:Y82"/>
    <mergeCell ref="C98:AD98"/>
    <mergeCell ref="C110:AD110"/>
    <mergeCell ref="C107:AD107"/>
    <mergeCell ref="B97:AD97"/>
    <mergeCell ref="AK48:AM48"/>
    <mergeCell ref="A68:AE69"/>
    <mergeCell ref="A71:AE72"/>
    <mergeCell ref="AE57:AE67"/>
    <mergeCell ref="A67:AD67"/>
    <mergeCell ref="AF48:AH48"/>
    <mergeCell ref="AF49:AH49"/>
    <mergeCell ref="H48:R48"/>
    <mergeCell ref="AK49:AM49"/>
    <mergeCell ref="AI52:AJ52"/>
    <mergeCell ref="AK52:AM52"/>
    <mergeCell ref="AK53:AM53"/>
    <mergeCell ref="A49:AE49"/>
    <mergeCell ref="AI53:AJ53"/>
    <mergeCell ref="AF52:AH52"/>
    <mergeCell ref="AF53:AH53"/>
    <mergeCell ref="B62:F63"/>
    <mergeCell ref="Q70:S70"/>
    <mergeCell ref="H66:I66"/>
    <mergeCell ref="I62:L63"/>
    <mergeCell ref="B58:O58"/>
    <mergeCell ref="B56:F56"/>
    <mergeCell ref="B54:F54"/>
    <mergeCell ref="B52:F52"/>
    <mergeCell ref="A9:AE9"/>
    <mergeCell ref="A10:AE11"/>
    <mergeCell ref="A12:G12"/>
    <mergeCell ref="A14:G14"/>
    <mergeCell ref="A13:AE13"/>
    <mergeCell ref="B31:AD31"/>
    <mergeCell ref="H24:AE24"/>
    <mergeCell ref="G52:AD52"/>
    <mergeCell ref="B42:G42"/>
    <mergeCell ref="B32:AD32"/>
    <mergeCell ref="AC46:AD46"/>
    <mergeCell ref="Z23:AD23"/>
    <mergeCell ref="A16:W16"/>
    <mergeCell ref="AA16:AB16"/>
    <mergeCell ref="H14:S14"/>
    <mergeCell ref="A50:AE51"/>
    <mergeCell ref="B38:G38"/>
    <mergeCell ref="H36:R37"/>
    <mergeCell ref="T38:AA38"/>
    <mergeCell ref="T40:AA40"/>
    <mergeCell ref="T42:AA42"/>
    <mergeCell ref="T44:AA44"/>
    <mergeCell ref="T46:AA46"/>
    <mergeCell ref="B23:G23"/>
    <mergeCell ref="AI48:AJ48"/>
    <mergeCell ref="AI49:AJ49"/>
    <mergeCell ref="T48:AA48"/>
    <mergeCell ref="AC48:AD48"/>
    <mergeCell ref="B46:G46"/>
    <mergeCell ref="B48:G48"/>
    <mergeCell ref="B44:G44"/>
    <mergeCell ref="B33:I33"/>
    <mergeCell ref="H46:R46"/>
    <mergeCell ref="B47:G47"/>
    <mergeCell ref="B45:G45"/>
    <mergeCell ref="B39:G39"/>
    <mergeCell ref="B41:G41"/>
    <mergeCell ref="B43:G43"/>
    <mergeCell ref="A35:G37"/>
    <mergeCell ref="H38:R38"/>
    <mergeCell ref="A1:AE8"/>
    <mergeCell ref="B34:AD34"/>
    <mergeCell ref="Z27:AD27"/>
    <mergeCell ref="H27:U27"/>
    <mergeCell ref="J33:AD33"/>
    <mergeCell ref="H40:R40"/>
    <mergeCell ref="H42:R42"/>
    <mergeCell ref="H44:R44"/>
    <mergeCell ref="AC36:AD37"/>
    <mergeCell ref="AC38:AD38"/>
    <mergeCell ref="AC40:AD40"/>
    <mergeCell ref="AC42:AD42"/>
    <mergeCell ref="AC44:AD44"/>
    <mergeCell ref="B40:G40"/>
    <mergeCell ref="T36:AA37"/>
    <mergeCell ref="A30:AE30"/>
    <mergeCell ref="A28:AE28"/>
    <mergeCell ref="A15:AE15"/>
    <mergeCell ref="A19:G21"/>
    <mergeCell ref="H20:AE20"/>
    <mergeCell ref="A22:AE22"/>
    <mergeCell ref="H19:AD19"/>
    <mergeCell ref="H21:AD21"/>
    <mergeCell ref="H12:AD12"/>
    <mergeCell ref="B91:AC91"/>
    <mergeCell ref="A53:AD53"/>
    <mergeCell ref="G62:H63"/>
    <mergeCell ref="G54:AD54"/>
    <mergeCell ref="G56:AD56"/>
    <mergeCell ref="B66:G66"/>
    <mergeCell ref="AB62:AD66"/>
    <mergeCell ref="Q73:S73"/>
    <mergeCell ref="Z57:AD59"/>
    <mergeCell ref="A59:Y59"/>
    <mergeCell ref="A55:AE55"/>
    <mergeCell ref="B80:I80"/>
    <mergeCell ref="J80:L80"/>
    <mergeCell ref="M82:O82"/>
    <mergeCell ref="Z82:AB82"/>
    <mergeCell ref="M80:AD80"/>
    <mergeCell ref="J66:V66"/>
    <mergeCell ref="M62:S63"/>
    <mergeCell ref="B64:F64"/>
    <mergeCell ref="X62:AA63"/>
    <mergeCell ref="T62:W63"/>
    <mergeCell ref="W66:X66"/>
    <mergeCell ref="B77:AD77"/>
    <mergeCell ref="Y64:AA66"/>
    <mergeCell ref="W23:Y23"/>
    <mergeCell ref="H23:U23"/>
    <mergeCell ref="Z25:AD25"/>
    <mergeCell ref="W25:Y25"/>
    <mergeCell ref="H25:U25"/>
    <mergeCell ref="B25:G25"/>
    <mergeCell ref="B24:G24"/>
    <mergeCell ref="B89:AC89"/>
    <mergeCell ref="B90:AC90"/>
    <mergeCell ref="G64:X65"/>
    <mergeCell ref="B83:AD83"/>
    <mergeCell ref="L84:Q84"/>
    <mergeCell ref="AC82:AD82"/>
    <mergeCell ref="B86:AD86"/>
    <mergeCell ref="Y84:AC84"/>
    <mergeCell ref="B84:E84"/>
    <mergeCell ref="T78:AD78"/>
    <mergeCell ref="B78:S78"/>
    <mergeCell ref="Z14:AD14"/>
    <mergeCell ref="T14:Y14"/>
    <mergeCell ref="A115:AE115"/>
    <mergeCell ref="A116:A122"/>
    <mergeCell ref="AE116:AE122"/>
    <mergeCell ref="C122:AC122"/>
    <mergeCell ref="W29:Y29"/>
    <mergeCell ref="Z29:AD29"/>
    <mergeCell ref="H29:U29"/>
    <mergeCell ref="B29:G29"/>
    <mergeCell ref="W27:Y27"/>
    <mergeCell ref="B27:G27"/>
    <mergeCell ref="F84:K84"/>
    <mergeCell ref="B60:Z60"/>
    <mergeCell ref="C101:AD101"/>
    <mergeCell ref="C99:AD99"/>
    <mergeCell ref="C120:AC120"/>
    <mergeCell ref="B112:F112"/>
    <mergeCell ref="G112:P112"/>
    <mergeCell ref="A17:AE18"/>
    <mergeCell ref="AC16:AE16"/>
    <mergeCell ref="Y16:Z16"/>
    <mergeCell ref="B119:AD119"/>
    <mergeCell ref="C105:AD105"/>
    <mergeCell ref="B92:AC92"/>
    <mergeCell ref="B93:AC93"/>
    <mergeCell ref="C108:AD108"/>
    <mergeCell ref="A98:A110"/>
    <mergeCell ref="B109:AD109"/>
    <mergeCell ref="B117:AD117"/>
    <mergeCell ref="C116:AC116"/>
    <mergeCell ref="C118:AC118"/>
    <mergeCell ref="A111:AE111"/>
    <mergeCell ref="T112:W112"/>
    <mergeCell ref="AB112:AD112"/>
    <mergeCell ref="AE97:AE110"/>
    <mergeCell ref="B100:AD100"/>
    <mergeCell ref="B102:AD102"/>
    <mergeCell ref="B104:AD104"/>
    <mergeCell ref="B106:AD106"/>
    <mergeCell ref="C103:AD103"/>
    <mergeCell ref="B94:AC94"/>
    <mergeCell ref="B95:AC95"/>
    <mergeCell ref="C124:AC124"/>
    <mergeCell ref="C126:AC126"/>
    <mergeCell ref="Z73:AD73"/>
    <mergeCell ref="Q112:S112"/>
    <mergeCell ref="B114:AD114"/>
    <mergeCell ref="A26:AE26"/>
    <mergeCell ref="A87:AE88"/>
    <mergeCell ref="A76:Q76"/>
    <mergeCell ref="A77:A86"/>
    <mergeCell ref="Z76:AD76"/>
    <mergeCell ref="T76:Y76"/>
    <mergeCell ref="AE76:AE86"/>
    <mergeCell ref="B81:AD81"/>
    <mergeCell ref="Z70:AE70"/>
    <mergeCell ref="T70:Y70"/>
    <mergeCell ref="B82:L82"/>
    <mergeCell ref="B73:P73"/>
    <mergeCell ref="T73:W73"/>
    <mergeCell ref="B70:P70"/>
    <mergeCell ref="A74:AE75"/>
    <mergeCell ref="R76:S76"/>
    <mergeCell ref="X73:Y73"/>
    <mergeCell ref="A61:AD61"/>
    <mergeCell ref="A57:Y57"/>
  </mergeCells>
  <phoneticPr fontId="8" type="noConversion"/>
  <dataValidations disablePrompts="1" count="5">
    <dataValidation type="whole" operator="lessThanOrEqual" allowBlank="1" showInputMessage="1" showErrorMessage="1" error="Each group can contain a maximum of 15 trainees._x000a__x000a_Kindly revise." sqref="W66:X66" xr:uid="{00000000-0002-0000-0000-000001000000}">
      <formula1>H66*15</formula1>
    </dataValidation>
    <dataValidation type="date" operator="lessThanOrEqual" allowBlank="1" showInputMessage="1" showErrorMessage="1" error="Training must be completed by not later than 30th June 2020." sqref="Y64" xr:uid="{00000000-0002-0000-0000-000002000000}">
      <formula1>44012</formula1>
    </dataValidation>
    <dataValidation type="list" allowBlank="1" showInputMessage="1" showErrorMessage="1" sqref="H14:S14" xr:uid="{00000000-0002-0000-0000-000003000000}">
      <formula1>$AK$31:$AK$38</formula1>
    </dataValidation>
    <dataValidation type="date" operator="lessThanOrEqual" allowBlank="1" showInputMessage="1" showErrorMessage="1" error="Training must be completed by not later than 30th June 2023." sqref="X62:AA63" xr:uid="{00000000-0002-0000-0000-000004000000}">
      <formula1>45107</formula1>
    </dataValidation>
    <dataValidation type="date" operator="greaterThanOrEqual" allowBlank="1" showInputMessage="1" showErrorMessage="1" error="Complete applications must be submitted at least one week (seven calendar days) before the start date of training._x000a__x000a_Kindly revise the training schedule." sqref="M62:S63" xr:uid="{65A54D38-663C-488B-A451-F70634C6BB48}">
      <formula1>T112+7</formula1>
    </dataValidation>
  </dataValidations>
  <hyperlinks>
    <hyperlink ref="J33" r:id="rId1" xr:uid="{00000000-0004-0000-0000-000000000000}"/>
    <hyperlink ref="AI27" r:id="rId2" xr:uid="{00000000-0004-0000-0000-000001000000}"/>
    <hyperlink ref="B78:M78" r:id="rId3" display="http://ec.europa.eu/dgs/education_culture/tools/distance_en.htm" xr:uid="{00000000-0004-0000-0000-000002000000}"/>
    <hyperlink ref="B78" r:id="rId4" display="http://ec.europa.eu/programmes/erasmus-plus/resources/distance-calculator_en" xr:uid="{00000000-0004-0000-0000-000003000000}"/>
  </hyperlinks>
  <printOptions horizontalCentered="1"/>
  <pageMargins left="0" right="0" top="0.47244094488188981" bottom="0.39370078740157483" header="0" footer="0"/>
  <pageSetup paperSize="9" scale="78" fitToWidth="2" fitToHeight="2" orientation="portrait" r:id="rId5"/>
  <headerFooter>
    <oddFooter>&amp;RVersion 4 - 06/05/2020</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1047" r:id="rId8" name="Check Box 23">
              <controlPr locked="0" defaultSize="0" autoFill="0" autoLine="0" autoPict="0">
                <anchor moveWithCells="1">
                  <from>
                    <xdr:col>29</xdr:col>
                    <xdr:colOff>800100</xdr:colOff>
                    <xdr:row>115</xdr:row>
                    <xdr:rowOff>38100</xdr:rowOff>
                  </from>
                  <to>
                    <xdr:col>29</xdr:col>
                    <xdr:colOff>1104900</xdr:colOff>
                    <xdr:row>115</xdr:row>
                    <xdr:rowOff>323850</xdr:rowOff>
                  </to>
                </anchor>
              </controlPr>
            </control>
          </mc:Choice>
        </mc:AlternateContent>
        <mc:AlternateContent xmlns:mc="http://schemas.openxmlformats.org/markup-compatibility/2006">
          <mc:Choice Requires="x14">
            <control shapeId="1052" r:id="rId9" name="Check Box 28">
              <controlPr locked="0" defaultSize="0" autoFill="0" autoLine="0" autoPict="0">
                <anchor moveWithCells="1">
                  <from>
                    <xdr:col>29</xdr:col>
                    <xdr:colOff>800100</xdr:colOff>
                    <xdr:row>119</xdr:row>
                    <xdr:rowOff>0</xdr:rowOff>
                  </from>
                  <to>
                    <xdr:col>29</xdr:col>
                    <xdr:colOff>1162050</xdr:colOff>
                    <xdr:row>121</xdr:row>
                    <xdr:rowOff>0</xdr:rowOff>
                  </to>
                </anchor>
              </controlPr>
            </control>
          </mc:Choice>
        </mc:AlternateContent>
        <mc:AlternateContent xmlns:mc="http://schemas.openxmlformats.org/markup-compatibility/2006">
          <mc:Choice Requires="x14">
            <control shapeId="1838" r:id="rId10" name="Check Box 814">
              <controlPr locked="0" defaultSize="0" autoFill="0" autoLine="0" autoPict="0">
                <anchor moveWithCells="1">
                  <from>
                    <xdr:col>29</xdr:col>
                    <xdr:colOff>800100</xdr:colOff>
                    <xdr:row>116</xdr:row>
                    <xdr:rowOff>0</xdr:rowOff>
                  </from>
                  <to>
                    <xdr:col>29</xdr:col>
                    <xdr:colOff>1104900</xdr:colOff>
                    <xdr:row>118</xdr:row>
                    <xdr:rowOff>47625</xdr:rowOff>
                  </to>
                </anchor>
              </controlPr>
            </control>
          </mc:Choice>
        </mc:AlternateContent>
        <mc:AlternateContent xmlns:mc="http://schemas.openxmlformats.org/markup-compatibility/2006">
          <mc:Choice Requires="x14">
            <control shapeId="1845" r:id="rId11" name="Option Button 821">
              <controlPr defaultSize="0" autoFill="0" autoLine="0" autoPict="0">
                <anchor moveWithCells="1" sizeWithCells="1">
                  <from>
                    <xdr:col>17</xdr:col>
                    <xdr:colOff>19050</xdr:colOff>
                    <xdr:row>30</xdr:row>
                    <xdr:rowOff>38100</xdr:rowOff>
                  </from>
                  <to>
                    <xdr:col>19</xdr:col>
                    <xdr:colOff>123825</xdr:colOff>
                    <xdr:row>30</xdr:row>
                    <xdr:rowOff>257175</xdr:rowOff>
                  </to>
                </anchor>
              </controlPr>
            </control>
          </mc:Choice>
        </mc:AlternateContent>
        <mc:AlternateContent xmlns:mc="http://schemas.openxmlformats.org/markup-compatibility/2006">
          <mc:Choice Requires="x14">
            <control shapeId="1847" r:id="rId12" name="Option Button 823">
              <controlPr defaultSize="0" autoFill="0" autoLine="0" autoPict="0">
                <anchor moveWithCells="1" sizeWithCells="1">
                  <from>
                    <xdr:col>23</xdr:col>
                    <xdr:colOff>114300</xdr:colOff>
                    <xdr:row>30</xdr:row>
                    <xdr:rowOff>38100</xdr:rowOff>
                  </from>
                  <to>
                    <xdr:col>23</xdr:col>
                    <xdr:colOff>314325</xdr:colOff>
                    <xdr:row>30</xdr:row>
                    <xdr:rowOff>257175</xdr:rowOff>
                  </to>
                </anchor>
              </controlPr>
            </control>
          </mc:Choice>
        </mc:AlternateContent>
        <mc:AlternateContent xmlns:mc="http://schemas.openxmlformats.org/markup-compatibility/2006">
          <mc:Choice Requires="x14">
            <control shapeId="1848" r:id="rId13" name="Option Button 824">
              <controlPr defaultSize="0" autoFill="0" autoLine="0" autoPict="0">
                <anchor moveWithCells="1" sizeWithCells="1">
                  <from>
                    <xdr:col>29</xdr:col>
                    <xdr:colOff>28575</xdr:colOff>
                    <xdr:row>30</xdr:row>
                    <xdr:rowOff>47625</xdr:rowOff>
                  </from>
                  <to>
                    <xdr:col>29</xdr:col>
                    <xdr:colOff>419100</xdr:colOff>
                    <xdr:row>31</xdr:row>
                    <xdr:rowOff>0</xdr:rowOff>
                  </to>
                </anchor>
              </controlPr>
            </control>
          </mc:Choice>
        </mc:AlternateContent>
        <mc:AlternateContent xmlns:mc="http://schemas.openxmlformats.org/markup-compatibility/2006">
          <mc:Choice Requires="x14">
            <control shapeId="1876" r:id="rId14" name="Group Box 852">
              <controlPr defaultSize="0" print="0" autoFill="0" autoPict="0">
                <anchor moveWithCells="1">
                  <from>
                    <xdr:col>13</xdr:col>
                    <xdr:colOff>142875</xdr:colOff>
                    <xdr:row>56</xdr:row>
                    <xdr:rowOff>47625</xdr:rowOff>
                  </from>
                  <to>
                    <xdr:col>25</xdr:col>
                    <xdr:colOff>123825</xdr:colOff>
                    <xdr:row>59</xdr:row>
                    <xdr:rowOff>95250</xdr:rowOff>
                  </to>
                </anchor>
              </controlPr>
            </control>
          </mc:Choice>
        </mc:AlternateContent>
        <mc:AlternateContent xmlns:mc="http://schemas.openxmlformats.org/markup-compatibility/2006">
          <mc:Choice Requires="x14">
            <control shapeId="1881" r:id="rId15" name="Option Button 857">
              <controlPr defaultSize="0" autoFill="0" autoLine="0" autoPict="0">
                <anchor moveWithCells="1" sizeWithCells="1">
                  <from>
                    <xdr:col>16</xdr:col>
                    <xdr:colOff>171450</xdr:colOff>
                    <xdr:row>57</xdr:row>
                    <xdr:rowOff>47625</xdr:rowOff>
                  </from>
                  <to>
                    <xdr:col>18</xdr:col>
                    <xdr:colOff>9525</xdr:colOff>
                    <xdr:row>57</xdr:row>
                    <xdr:rowOff>152400</xdr:rowOff>
                  </to>
                </anchor>
              </controlPr>
            </control>
          </mc:Choice>
        </mc:AlternateContent>
        <mc:AlternateContent xmlns:mc="http://schemas.openxmlformats.org/markup-compatibility/2006">
          <mc:Choice Requires="x14">
            <control shapeId="1887" r:id="rId16" name="Group Box 863">
              <controlPr defaultSize="0" print="0" autoFill="0" autoPict="0">
                <anchor moveWithCells="1">
                  <from>
                    <xdr:col>25</xdr:col>
                    <xdr:colOff>219075</xdr:colOff>
                    <xdr:row>58</xdr:row>
                    <xdr:rowOff>0</xdr:rowOff>
                  </from>
                  <to>
                    <xdr:col>29</xdr:col>
                    <xdr:colOff>752475</xdr:colOff>
                    <xdr:row>62</xdr:row>
                    <xdr:rowOff>9525</xdr:rowOff>
                  </to>
                </anchor>
              </controlPr>
            </control>
          </mc:Choice>
        </mc:AlternateContent>
        <mc:AlternateContent xmlns:mc="http://schemas.openxmlformats.org/markup-compatibility/2006">
          <mc:Choice Requires="x14">
            <control shapeId="1919" r:id="rId17" name="Option Button 895">
              <controlPr defaultSize="0" autoFill="0" autoLine="0" autoPict="0">
                <anchor moveWithCells="1" sizeWithCells="1">
                  <from>
                    <xdr:col>19</xdr:col>
                    <xdr:colOff>0</xdr:colOff>
                    <xdr:row>75</xdr:row>
                    <xdr:rowOff>19050</xdr:rowOff>
                  </from>
                  <to>
                    <xdr:col>20</xdr:col>
                    <xdr:colOff>19050</xdr:colOff>
                    <xdr:row>75</xdr:row>
                    <xdr:rowOff>219075</xdr:rowOff>
                  </to>
                </anchor>
              </controlPr>
            </control>
          </mc:Choice>
        </mc:AlternateContent>
        <mc:AlternateContent xmlns:mc="http://schemas.openxmlformats.org/markup-compatibility/2006">
          <mc:Choice Requires="x14">
            <control shapeId="1920" r:id="rId18" name="Option Button 896">
              <controlPr defaultSize="0" autoFill="0" autoLine="0" autoPict="0">
                <anchor moveWithCells="1" sizeWithCells="1">
                  <from>
                    <xdr:col>25</xdr:col>
                    <xdr:colOff>19050</xdr:colOff>
                    <xdr:row>75</xdr:row>
                    <xdr:rowOff>19050</xdr:rowOff>
                  </from>
                  <to>
                    <xdr:col>26</xdr:col>
                    <xdr:colOff>161925</xdr:colOff>
                    <xdr:row>75</xdr:row>
                    <xdr:rowOff>219075</xdr:rowOff>
                  </to>
                </anchor>
              </controlPr>
            </control>
          </mc:Choice>
        </mc:AlternateContent>
        <mc:AlternateContent xmlns:mc="http://schemas.openxmlformats.org/markup-compatibility/2006">
          <mc:Choice Requires="x14">
            <control shapeId="1922" r:id="rId19" name="Group Box 898">
              <controlPr defaultSize="0" print="0" autoFill="0" autoPict="0">
                <anchor moveWithCells="1">
                  <from>
                    <xdr:col>18</xdr:col>
                    <xdr:colOff>190500</xdr:colOff>
                    <xdr:row>75</xdr:row>
                    <xdr:rowOff>0</xdr:rowOff>
                  </from>
                  <to>
                    <xdr:col>26</xdr:col>
                    <xdr:colOff>171450</xdr:colOff>
                    <xdr:row>76</xdr:row>
                    <xdr:rowOff>76200</xdr:rowOff>
                  </to>
                </anchor>
              </controlPr>
            </control>
          </mc:Choice>
        </mc:AlternateContent>
        <mc:AlternateContent xmlns:mc="http://schemas.openxmlformats.org/markup-compatibility/2006">
          <mc:Choice Requires="x14">
            <control shapeId="1941" r:id="rId20" name="Option Button 917">
              <controlPr defaultSize="0" autoFill="0" autoLine="0" autoPict="0">
                <anchor moveWithCells="1">
                  <from>
                    <xdr:col>4</xdr:col>
                    <xdr:colOff>228600</xdr:colOff>
                    <xdr:row>83</xdr:row>
                    <xdr:rowOff>9525</xdr:rowOff>
                  </from>
                  <to>
                    <xdr:col>6</xdr:col>
                    <xdr:colOff>180975</xdr:colOff>
                    <xdr:row>83</xdr:row>
                    <xdr:rowOff>409575</xdr:rowOff>
                  </to>
                </anchor>
              </controlPr>
            </control>
          </mc:Choice>
        </mc:AlternateContent>
        <mc:AlternateContent xmlns:mc="http://schemas.openxmlformats.org/markup-compatibility/2006">
          <mc:Choice Requires="x14">
            <control shapeId="1942" r:id="rId21" name="Option Button 918">
              <controlPr defaultSize="0" autoFill="0" autoLine="0" autoPict="0">
                <anchor moveWithCells="1">
                  <from>
                    <xdr:col>9</xdr:col>
                    <xdr:colOff>19050</xdr:colOff>
                    <xdr:row>83</xdr:row>
                    <xdr:rowOff>0</xdr:rowOff>
                  </from>
                  <to>
                    <xdr:col>12</xdr:col>
                    <xdr:colOff>85725</xdr:colOff>
                    <xdr:row>83</xdr:row>
                    <xdr:rowOff>400050</xdr:rowOff>
                  </to>
                </anchor>
              </controlPr>
            </control>
          </mc:Choice>
        </mc:AlternateContent>
        <mc:AlternateContent xmlns:mc="http://schemas.openxmlformats.org/markup-compatibility/2006">
          <mc:Choice Requires="x14">
            <control shapeId="1943" r:id="rId22" name="Option Button 919">
              <controlPr defaultSize="0" autoFill="0" autoLine="0" autoPict="0">
                <anchor moveWithCells="1">
                  <from>
                    <xdr:col>16</xdr:col>
                    <xdr:colOff>200025</xdr:colOff>
                    <xdr:row>82</xdr:row>
                    <xdr:rowOff>295275</xdr:rowOff>
                  </from>
                  <to>
                    <xdr:col>20</xdr:col>
                    <xdr:colOff>9525</xdr:colOff>
                    <xdr:row>83</xdr:row>
                    <xdr:rowOff>400050</xdr:rowOff>
                  </to>
                </anchor>
              </controlPr>
            </control>
          </mc:Choice>
        </mc:AlternateContent>
        <mc:AlternateContent xmlns:mc="http://schemas.openxmlformats.org/markup-compatibility/2006">
          <mc:Choice Requires="x14">
            <control shapeId="1944" r:id="rId23" name="Option Button 920">
              <controlPr defaultSize="0" autoFill="0" autoLine="0" autoPict="0">
                <anchor moveWithCells="1">
                  <from>
                    <xdr:col>23</xdr:col>
                    <xdr:colOff>238125</xdr:colOff>
                    <xdr:row>83</xdr:row>
                    <xdr:rowOff>9525</xdr:rowOff>
                  </from>
                  <to>
                    <xdr:col>25</xdr:col>
                    <xdr:colOff>38100</xdr:colOff>
                    <xdr:row>83</xdr:row>
                    <xdr:rowOff>409575</xdr:rowOff>
                  </to>
                </anchor>
              </controlPr>
            </control>
          </mc:Choice>
        </mc:AlternateContent>
        <mc:AlternateContent xmlns:mc="http://schemas.openxmlformats.org/markup-compatibility/2006">
          <mc:Choice Requires="x14">
            <control shapeId="1945" r:id="rId24" name="Option Button 921">
              <controlPr defaultSize="0" autoFill="0" autoLine="0" autoPict="0">
                <anchor moveWithCells="1">
                  <from>
                    <xdr:col>29</xdr:col>
                    <xdr:colOff>19050</xdr:colOff>
                    <xdr:row>83</xdr:row>
                    <xdr:rowOff>9525</xdr:rowOff>
                  </from>
                  <to>
                    <xdr:col>29</xdr:col>
                    <xdr:colOff>571500</xdr:colOff>
                    <xdr:row>83</xdr:row>
                    <xdr:rowOff>409575</xdr:rowOff>
                  </to>
                </anchor>
              </controlPr>
            </control>
          </mc:Choice>
        </mc:AlternateContent>
        <mc:AlternateContent xmlns:mc="http://schemas.openxmlformats.org/markup-compatibility/2006">
          <mc:Choice Requires="x14">
            <control shapeId="1946" r:id="rId25" name="Option Button 922">
              <controlPr defaultSize="0" autoFill="0" autoLine="0" autoPict="0">
                <anchor moveWithCells="1">
                  <from>
                    <xdr:col>29</xdr:col>
                    <xdr:colOff>1562100</xdr:colOff>
                    <xdr:row>83</xdr:row>
                    <xdr:rowOff>9525</xdr:rowOff>
                  </from>
                  <to>
                    <xdr:col>29</xdr:col>
                    <xdr:colOff>1866900</xdr:colOff>
                    <xdr:row>83</xdr:row>
                    <xdr:rowOff>409575</xdr:rowOff>
                  </to>
                </anchor>
              </controlPr>
            </control>
          </mc:Choice>
        </mc:AlternateContent>
        <mc:AlternateContent xmlns:mc="http://schemas.openxmlformats.org/markup-compatibility/2006">
          <mc:Choice Requires="x14">
            <control shapeId="1992" r:id="rId26" name="Option Button 968">
              <controlPr defaultSize="0" autoFill="0" autoLine="0" autoPict="0">
                <anchor moveWithCells="1">
                  <from>
                    <xdr:col>27</xdr:col>
                    <xdr:colOff>28575</xdr:colOff>
                    <xdr:row>58</xdr:row>
                    <xdr:rowOff>142875</xdr:rowOff>
                  </from>
                  <to>
                    <xdr:col>28</xdr:col>
                    <xdr:colOff>219075</xdr:colOff>
                    <xdr:row>60</xdr:row>
                    <xdr:rowOff>19050</xdr:rowOff>
                  </to>
                </anchor>
              </controlPr>
            </control>
          </mc:Choice>
        </mc:AlternateContent>
        <mc:AlternateContent xmlns:mc="http://schemas.openxmlformats.org/markup-compatibility/2006">
          <mc:Choice Requires="x14">
            <control shapeId="1993" r:id="rId27" name="Option Button 969">
              <controlPr defaultSize="0" autoFill="0" autoLine="0" autoPict="0">
                <anchor moveWithCells="1">
                  <from>
                    <xdr:col>29</xdr:col>
                    <xdr:colOff>390525</xdr:colOff>
                    <xdr:row>58</xdr:row>
                    <xdr:rowOff>142875</xdr:rowOff>
                  </from>
                  <to>
                    <xdr:col>29</xdr:col>
                    <xdr:colOff>695325</xdr:colOff>
                    <xdr:row>60</xdr:row>
                    <xdr:rowOff>19050</xdr:rowOff>
                  </to>
                </anchor>
              </controlPr>
            </control>
          </mc:Choice>
        </mc:AlternateContent>
        <mc:AlternateContent xmlns:mc="http://schemas.openxmlformats.org/markup-compatibility/2006">
          <mc:Choice Requires="x14">
            <control shapeId="1994" r:id="rId28" name="Group Box 970">
              <controlPr defaultSize="0" autoFill="0" autoPict="0">
                <anchor moveWithCells="1">
                  <from>
                    <xdr:col>25</xdr:col>
                    <xdr:colOff>180975</xdr:colOff>
                    <xdr:row>58</xdr:row>
                    <xdr:rowOff>76200</xdr:rowOff>
                  </from>
                  <to>
                    <xdr:col>30</xdr:col>
                    <xdr:colOff>66675</xdr:colOff>
                    <xdr:row>65</xdr:row>
                    <xdr:rowOff>161925</xdr:rowOff>
                  </to>
                </anchor>
              </controlPr>
            </control>
          </mc:Choice>
        </mc:AlternateContent>
        <mc:AlternateContent xmlns:mc="http://schemas.openxmlformats.org/markup-compatibility/2006">
          <mc:Choice Requires="x14">
            <control shapeId="2014" r:id="rId29" name="Group Box 990">
              <controlPr defaultSize="0" autoFill="0" autoPict="0">
                <anchor moveWithCells="1">
                  <from>
                    <xdr:col>6</xdr:col>
                    <xdr:colOff>247650</xdr:colOff>
                    <xdr:row>11</xdr:row>
                    <xdr:rowOff>276225</xdr:rowOff>
                  </from>
                  <to>
                    <xdr:col>22</xdr:col>
                    <xdr:colOff>57150</xdr:colOff>
                    <xdr:row>16</xdr:row>
                    <xdr:rowOff>66675</xdr:rowOff>
                  </to>
                </anchor>
              </controlPr>
            </control>
          </mc:Choice>
        </mc:AlternateContent>
        <mc:AlternateContent xmlns:mc="http://schemas.openxmlformats.org/markup-compatibility/2006">
          <mc:Choice Requires="x14">
            <control shapeId="2084" r:id="rId30" name="Option Button 1060">
              <controlPr defaultSize="0" autoFill="0" autoLine="0" autoPict="0">
                <anchor moveWithCells="1">
                  <from>
                    <xdr:col>19</xdr:col>
                    <xdr:colOff>0</xdr:colOff>
                    <xdr:row>69</xdr:row>
                    <xdr:rowOff>0</xdr:rowOff>
                  </from>
                  <to>
                    <xdr:col>20</xdr:col>
                    <xdr:colOff>9525</xdr:colOff>
                    <xdr:row>69</xdr:row>
                    <xdr:rowOff>219075</xdr:rowOff>
                  </to>
                </anchor>
              </controlPr>
            </control>
          </mc:Choice>
        </mc:AlternateContent>
        <mc:AlternateContent xmlns:mc="http://schemas.openxmlformats.org/markup-compatibility/2006">
          <mc:Choice Requires="x14">
            <control shapeId="2085" r:id="rId31" name="Option Button 1061">
              <controlPr defaultSize="0" autoFill="0" autoLine="0" autoPict="0">
                <anchor moveWithCells="1">
                  <from>
                    <xdr:col>24</xdr:col>
                    <xdr:colOff>314325</xdr:colOff>
                    <xdr:row>69</xdr:row>
                    <xdr:rowOff>0</xdr:rowOff>
                  </from>
                  <to>
                    <xdr:col>26</xdr:col>
                    <xdr:colOff>38100</xdr:colOff>
                    <xdr:row>69</xdr:row>
                    <xdr:rowOff>219075</xdr:rowOff>
                  </to>
                </anchor>
              </controlPr>
            </control>
          </mc:Choice>
        </mc:AlternateContent>
        <mc:AlternateContent xmlns:mc="http://schemas.openxmlformats.org/markup-compatibility/2006">
          <mc:Choice Requires="x14">
            <control shapeId="2088" r:id="rId32" name="Group Box 1064">
              <controlPr defaultSize="0" autoFill="0" autoPict="0">
                <anchor moveWithCells="1">
                  <from>
                    <xdr:col>14</xdr:col>
                    <xdr:colOff>38100</xdr:colOff>
                    <xdr:row>68</xdr:row>
                    <xdr:rowOff>76200</xdr:rowOff>
                  </from>
                  <to>
                    <xdr:col>27</xdr:col>
                    <xdr:colOff>28575</xdr:colOff>
                    <xdr:row>70</xdr:row>
                    <xdr:rowOff>19050</xdr:rowOff>
                  </to>
                </anchor>
              </controlPr>
            </control>
          </mc:Choice>
        </mc:AlternateContent>
        <mc:AlternateContent xmlns:mc="http://schemas.openxmlformats.org/markup-compatibility/2006">
          <mc:Choice Requires="x14">
            <control shapeId="2089" r:id="rId33" name="Option Button 1065">
              <controlPr defaultSize="0" autoFill="0" autoLine="0" autoPict="0">
                <anchor moveWithCells="1">
                  <from>
                    <xdr:col>19</xdr:col>
                    <xdr:colOff>0</xdr:colOff>
                    <xdr:row>72</xdr:row>
                    <xdr:rowOff>9525</xdr:rowOff>
                  </from>
                  <to>
                    <xdr:col>20</xdr:col>
                    <xdr:colOff>9525</xdr:colOff>
                    <xdr:row>73</xdr:row>
                    <xdr:rowOff>0</xdr:rowOff>
                  </to>
                </anchor>
              </controlPr>
            </control>
          </mc:Choice>
        </mc:AlternateContent>
        <mc:AlternateContent xmlns:mc="http://schemas.openxmlformats.org/markup-compatibility/2006">
          <mc:Choice Requires="x14">
            <control shapeId="2090" r:id="rId34" name="Option Button 1066">
              <controlPr defaultSize="0" autoFill="0" autoLine="0" autoPict="0">
                <anchor moveWithCells="1">
                  <from>
                    <xdr:col>24</xdr:col>
                    <xdr:colOff>323850</xdr:colOff>
                    <xdr:row>72</xdr:row>
                    <xdr:rowOff>9525</xdr:rowOff>
                  </from>
                  <to>
                    <xdr:col>26</xdr:col>
                    <xdr:colOff>47625</xdr:colOff>
                    <xdr:row>73</xdr:row>
                    <xdr:rowOff>0</xdr:rowOff>
                  </to>
                </anchor>
              </controlPr>
            </control>
          </mc:Choice>
        </mc:AlternateContent>
        <mc:AlternateContent xmlns:mc="http://schemas.openxmlformats.org/markup-compatibility/2006">
          <mc:Choice Requires="x14">
            <control shapeId="2091" r:id="rId35" name="Group Box 1067">
              <controlPr defaultSize="0" autoFill="0" autoPict="0">
                <anchor moveWithCells="1">
                  <from>
                    <xdr:col>16</xdr:col>
                    <xdr:colOff>38100</xdr:colOff>
                    <xdr:row>71</xdr:row>
                    <xdr:rowOff>9525</xdr:rowOff>
                  </from>
                  <to>
                    <xdr:col>26</xdr:col>
                    <xdr:colOff>76200</xdr:colOff>
                    <xdr:row>73</xdr:row>
                    <xdr:rowOff>161925</xdr:rowOff>
                  </to>
                </anchor>
              </controlPr>
            </control>
          </mc:Choice>
        </mc:AlternateContent>
        <mc:AlternateContent xmlns:mc="http://schemas.openxmlformats.org/markup-compatibility/2006">
          <mc:Choice Requires="x14">
            <control shapeId="2092" r:id="rId36" name="Option Button 1068">
              <controlPr defaultSize="0" autoFill="0" autoLine="0" autoPict="0">
                <anchor moveWithCells="1" sizeWithCells="1">
                  <from>
                    <xdr:col>22</xdr:col>
                    <xdr:colOff>228600</xdr:colOff>
                    <xdr:row>57</xdr:row>
                    <xdr:rowOff>47625</xdr:rowOff>
                  </from>
                  <to>
                    <xdr:col>23</xdr:col>
                    <xdr:colOff>371475</xdr:colOff>
                    <xdr:row>57</xdr:row>
                    <xdr:rowOff>152400</xdr:rowOff>
                  </to>
                </anchor>
              </controlPr>
            </control>
          </mc:Choice>
        </mc:AlternateContent>
        <mc:AlternateContent xmlns:mc="http://schemas.openxmlformats.org/markup-compatibility/2006">
          <mc:Choice Requires="x14">
            <control shapeId="2095" r:id="rId37" name="Group Box 1071">
              <controlPr defaultSize="0" autoFill="0" autoPict="0">
                <anchor moveWithCells="1">
                  <from>
                    <xdr:col>22</xdr:col>
                    <xdr:colOff>47625</xdr:colOff>
                    <xdr:row>15</xdr:row>
                    <xdr:rowOff>28575</xdr:rowOff>
                  </from>
                  <to>
                    <xdr:col>29</xdr:col>
                    <xdr:colOff>76200</xdr:colOff>
                    <xdr:row>16</xdr:row>
                    <xdr:rowOff>28575</xdr:rowOff>
                  </to>
                </anchor>
              </controlPr>
            </control>
          </mc:Choice>
        </mc:AlternateContent>
        <mc:AlternateContent xmlns:mc="http://schemas.openxmlformats.org/markup-compatibility/2006">
          <mc:Choice Requires="x14">
            <control shapeId="2096" r:id="rId38" name="Option Button 1072">
              <controlPr locked="0" defaultSize="0" autoFill="0" autoLine="0" autoPict="0">
                <anchor moveWithCells="1">
                  <from>
                    <xdr:col>23</xdr:col>
                    <xdr:colOff>228600</xdr:colOff>
                    <xdr:row>15</xdr:row>
                    <xdr:rowOff>28575</xdr:rowOff>
                  </from>
                  <to>
                    <xdr:col>24</xdr:col>
                    <xdr:colOff>114300</xdr:colOff>
                    <xdr:row>16</xdr:row>
                    <xdr:rowOff>0</xdr:rowOff>
                  </to>
                </anchor>
              </controlPr>
            </control>
          </mc:Choice>
        </mc:AlternateContent>
        <mc:AlternateContent xmlns:mc="http://schemas.openxmlformats.org/markup-compatibility/2006">
          <mc:Choice Requires="x14">
            <control shapeId="2099" r:id="rId39" name="Option Button 1075">
              <controlPr defaultSize="0" autoFill="0" autoLine="0" autoPict="0">
                <anchor moveWithCells="1">
                  <from>
                    <xdr:col>27</xdr:col>
                    <xdr:colOff>38100</xdr:colOff>
                    <xdr:row>15</xdr:row>
                    <xdr:rowOff>28575</xdr:rowOff>
                  </from>
                  <to>
                    <xdr:col>29</xdr:col>
                    <xdr:colOff>0</xdr:colOff>
                    <xdr:row>16</xdr:row>
                    <xdr:rowOff>0</xdr:rowOff>
                  </to>
                </anchor>
              </controlPr>
            </control>
          </mc:Choice>
        </mc:AlternateContent>
        <mc:AlternateContent xmlns:mc="http://schemas.openxmlformats.org/markup-compatibility/2006">
          <mc:Choice Requires="x14">
            <control shapeId="2101" r:id="rId40" name="Check Box 1077">
              <controlPr locked="0" defaultSize="0" autoFill="0" autoLine="0" autoPict="0">
                <anchor moveWithCells="1">
                  <from>
                    <xdr:col>29</xdr:col>
                    <xdr:colOff>800100</xdr:colOff>
                    <xdr:row>121</xdr:row>
                    <xdr:rowOff>38100</xdr:rowOff>
                  </from>
                  <to>
                    <xdr:col>29</xdr:col>
                    <xdr:colOff>1162050</xdr:colOff>
                    <xdr:row>122</xdr:row>
                    <xdr:rowOff>19050</xdr:rowOff>
                  </to>
                </anchor>
              </controlPr>
            </control>
          </mc:Choice>
        </mc:AlternateContent>
        <mc:AlternateContent xmlns:mc="http://schemas.openxmlformats.org/markup-compatibility/2006">
          <mc:Choice Requires="x14">
            <control shapeId="2104" r:id="rId41" name="Check Box 1080">
              <controlPr locked="0" defaultSize="0" autoFill="0" autoLine="0" autoPict="0">
                <anchor moveWithCells="1">
                  <from>
                    <xdr:col>29</xdr:col>
                    <xdr:colOff>800100</xdr:colOff>
                    <xdr:row>123</xdr:row>
                    <xdr:rowOff>95250</xdr:rowOff>
                  </from>
                  <to>
                    <xdr:col>29</xdr:col>
                    <xdr:colOff>1162050</xdr:colOff>
                    <xdr:row>123</xdr:row>
                    <xdr:rowOff>409575</xdr:rowOff>
                  </to>
                </anchor>
              </controlPr>
            </control>
          </mc:Choice>
        </mc:AlternateContent>
        <mc:AlternateContent xmlns:mc="http://schemas.openxmlformats.org/markup-compatibility/2006">
          <mc:Choice Requires="x14">
            <control shapeId="2105" r:id="rId42" name="Check Box 1081">
              <controlPr locked="0" defaultSize="0" autoFill="0" autoLine="0" autoPict="0">
                <anchor moveWithCells="1">
                  <from>
                    <xdr:col>29</xdr:col>
                    <xdr:colOff>800100</xdr:colOff>
                    <xdr:row>125</xdr:row>
                    <xdr:rowOff>38100</xdr:rowOff>
                  </from>
                  <to>
                    <xdr:col>29</xdr:col>
                    <xdr:colOff>1162050</xdr:colOff>
                    <xdr:row>126</xdr:row>
                    <xdr:rowOff>19050</xdr:rowOff>
                  </to>
                </anchor>
              </controlPr>
            </control>
          </mc:Choice>
        </mc:AlternateContent>
        <mc:AlternateContent xmlns:mc="http://schemas.openxmlformats.org/markup-compatibility/2006">
          <mc:Choice Requires="x14">
            <control shapeId="2108" r:id="rId43" name="Option Button 1084">
              <controlPr defaultSize="0" autoFill="0" autoLine="0" autoPict="0">
                <anchor moveWithCells="1" sizeWithCells="1">
                  <from>
                    <xdr:col>29</xdr:col>
                    <xdr:colOff>1200150</xdr:colOff>
                    <xdr:row>30</xdr:row>
                    <xdr:rowOff>47625</xdr:rowOff>
                  </from>
                  <to>
                    <xdr:col>29</xdr:col>
                    <xdr:colOff>1590675</xdr:colOff>
                    <xdr:row>31</xdr:row>
                    <xdr:rowOff>0</xdr:rowOff>
                  </to>
                </anchor>
              </controlPr>
            </control>
          </mc:Choice>
        </mc:AlternateContent>
        <mc:AlternateContent xmlns:mc="http://schemas.openxmlformats.org/markup-compatibility/2006">
          <mc:Choice Requires="x14">
            <control shapeId="2109" r:id="rId44" name="Group Box 1085">
              <controlPr defaultSize="0" autoFill="0" autoPict="0">
                <anchor moveWithCells="1">
                  <from>
                    <xdr:col>12</xdr:col>
                    <xdr:colOff>161925</xdr:colOff>
                    <xdr:row>29</xdr:row>
                    <xdr:rowOff>38100</xdr:rowOff>
                  </from>
                  <to>
                    <xdr:col>29</xdr:col>
                    <xdr:colOff>1619250</xdr:colOff>
                    <xdr:row>31</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IIS Application Form</vt:lpstr>
      <vt:lpstr>'IIS Application Form'!OLE_LINK2</vt:lpstr>
      <vt:lpstr>'IIS Application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dc:creator>
  <cp:lastModifiedBy>User_</cp:lastModifiedBy>
  <cp:lastPrinted>2018-06-15T11:27:22Z</cp:lastPrinted>
  <dcterms:created xsi:type="dcterms:W3CDTF">2013-03-27T07:15:30Z</dcterms:created>
  <dcterms:modified xsi:type="dcterms:W3CDTF">2020-06-17T06:51:31Z</dcterms:modified>
</cp:coreProperties>
</file>